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FYBCOM A" sheetId="1" r:id="rId1"/>
    <sheet name="PERCENT" sheetId="2" state="hidden" r:id="rId2"/>
  </sheets>
  <calcPr calcId="125725"/>
</workbook>
</file>

<file path=xl/calcChain.xml><?xml version="1.0" encoding="utf-8"?>
<calcChain xmlns="http://schemas.openxmlformats.org/spreadsheetml/2006/main">
  <c r="O144" i="2"/>
  <c r="L144"/>
  <c r="I144"/>
  <c r="O143"/>
  <c r="L143"/>
  <c r="I143"/>
  <c r="O142"/>
  <c r="L142"/>
  <c r="I142"/>
  <c r="O141"/>
  <c r="L141"/>
  <c r="I141"/>
  <c r="O140"/>
  <c r="L140"/>
  <c r="I140"/>
  <c r="O139"/>
  <c r="L139"/>
  <c r="I139"/>
  <c r="O138"/>
  <c r="L138"/>
  <c r="I138"/>
  <c r="O137"/>
  <c r="L137"/>
  <c r="I137"/>
  <c r="O136"/>
  <c r="L136"/>
  <c r="I136"/>
  <c r="O135"/>
  <c r="L135"/>
  <c r="I135"/>
  <c r="O134"/>
  <c r="L134"/>
  <c r="I134"/>
  <c r="O133"/>
  <c r="L133"/>
  <c r="I133"/>
  <c r="O132"/>
  <c r="L132"/>
  <c r="I132"/>
  <c r="O131"/>
  <c r="L131"/>
  <c r="I131"/>
  <c r="O130"/>
  <c r="L130"/>
  <c r="I130"/>
  <c r="O129"/>
  <c r="L129"/>
  <c r="I129"/>
  <c r="O128"/>
  <c r="L128"/>
  <c r="I128"/>
  <c r="O127"/>
  <c r="L127"/>
  <c r="I127"/>
  <c r="O126"/>
  <c r="L126"/>
  <c r="I126"/>
  <c r="O125"/>
  <c r="L125"/>
  <c r="I125"/>
  <c r="O124"/>
  <c r="L124"/>
  <c r="I124"/>
  <c r="O123"/>
  <c r="L123"/>
  <c r="I123"/>
  <c r="O122"/>
  <c r="L122"/>
  <c r="I122"/>
  <c r="O121"/>
  <c r="L121"/>
  <c r="I121"/>
  <c r="O120"/>
  <c r="L120"/>
  <c r="I120"/>
  <c r="O119"/>
  <c r="L119"/>
  <c r="I119"/>
  <c r="O118"/>
  <c r="L118"/>
  <c r="I118"/>
  <c r="O117"/>
  <c r="L117"/>
  <c r="I117"/>
  <c r="O116"/>
  <c r="L116"/>
  <c r="I116"/>
  <c r="O115"/>
  <c r="L115"/>
  <c r="I115"/>
  <c r="O114"/>
  <c r="L114"/>
  <c r="I114"/>
  <c r="O113"/>
  <c r="L113"/>
  <c r="I113"/>
  <c r="O112"/>
  <c r="L112"/>
  <c r="I112"/>
  <c r="O111"/>
  <c r="L111"/>
  <c r="I111"/>
  <c r="O110"/>
  <c r="L110"/>
  <c r="I110"/>
  <c r="O109"/>
  <c r="L109"/>
  <c r="I109"/>
  <c r="O108"/>
  <c r="L108"/>
  <c r="I108"/>
  <c r="O107"/>
  <c r="L107"/>
  <c r="I107"/>
  <c r="O106"/>
  <c r="L106"/>
  <c r="I106"/>
  <c r="O105"/>
  <c r="L105"/>
  <c r="I105"/>
  <c r="O104"/>
  <c r="L104"/>
  <c r="I104"/>
  <c r="O103"/>
  <c r="L103"/>
  <c r="I103"/>
  <c r="O102"/>
  <c r="L102"/>
  <c r="I102"/>
  <c r="O101"/>
  <c r="L101"/>
  <c r="I101"/>
  <c r="O100"/>
  <c r="L100"/>
  <c r="I100"/>
  <c r="O99"/>
  <c r="L99"/>
  <c r="I99"/>
  <c r="O98"/>
  <c r="L98"/>
  <c r="I98"/>
  <c r="O97"/>
  <c r="L97"/>
  <c r="I97"/>
  <c r="O96"/>
  <c r="L96"/>
  <c r="I96"/>
  <c r="O95"/>
  <c r="L95"/>
  <c r="I95"/>
  <c r="O94"/>
  <c r="L94"/>
  <c r="I94"/>
  <c r="O93"/>
  <c r="L93"/>
  <c r="I93"/>
  <c r="O92"/>
  <c r="L92"/>
  <c r="I92"/>
  <c r="O91"/>
  <c r="L91"/>
  <c r="I91"/>
  <c r="O90"/>
  <c r="L90"/>
  <c r="I90"/>
  <c r="O89"/>
  <c r="L89"/>
  <c r="I89"/>
  <c r="O88"/>
  <c r="L88"/>
  <c r="I88"/>
  <c r="O87"/>
  <c r="L87"/>
  <c r="O86"/>
  <c r="L86"/>
  <c r="I86"/>
  <c r="O85"/>
  <c r="L85"/>
  <c r="I85"/>
  <c r="O84"/>
  <c r="L84"/>
  <c r="I84"/>
  <c r="O83"/>
  <c r="L83"/>
  <c r="I83"/>
  <c r="O82"/>
  <c r="L82"/>
  <c r="I82"/>
  <c r="O81"/>
  <c r="L81"/>
  <c r="I81"/>
  <c r="O80"/>
  <c r="L80"/>
  <c r="I80"/>
  <c r="O79"/>
  <c r="L79"/>
  <c r="I79"/>
  <c r="O78"/>
  <c r="L78"/>
  <c r="I78"/>
  <c r="O77"/>
  <c r="L77"/>
  <c r="I77"/>
  <c r="O76"/>
  <c r="L76"/>
  <c r="I76"/>
  <c r="O75"/>
  <c r="L75"/>
  <c r="I75"/>
  <c r="O74"/>
  <c r="L74"/>
  <c r="I74"/>
  <c r="O73"/>
  <c r="L73"/>
  <c r="I73"/>
  <c r="O72"/>
  <c r="L72"/>
  <c r="I72"/>
  <c r="O71"/>
  <c r="L71"/>
  <c r="I71"/>
  <c r="O70"/>
  <c r="L70"/>
  <c r="I70"/>
  <c r="O69"/>
  <c r="L69"/>
  <c r="I69"/>
  <c r="O68"/>
  <c r="L68"/>
  <c r="I68"/>
  <c r="O67"/>
  <c r="L67"/>
  <c r="I67"/>
  <c r="O66"/>
  <c r="L66"/>
  <c r="I66"/>
  <c r="O65"/>
  <c r="L65"/>
  <c r="I65"/>
  <c r="O64"/>
  <c r="L64"/>
  <c r="I64"/>
  <c r="O63"/>
  <c r="L63"/>
  <c r="I63"/>
  <c r="O62"/>
  <c r="L62"/>
  <c r="I62"/>
  <c r="O61"/>
  <c r="L61"/>
  <c r="I61"/>
  <c r="O60"/>
  <c r="L60"/>
  <c r="I60"/>
  <c r="O59"/>
  <c r="L59"/>
  <c r="I59"/>
  <c r="O58"/>
  <c r="L58"/>
  <c r="I58"/>
  <c r="O57"/>
  <c r="L57"/>
  <c r="I57"/>
  <c r="O56"/>
  <c r="L56"/>
  <c r="I56"/>
  <c r="O55"/>
  <c r="L55"/>
  <c r="I55"/>
  <c r="O54"/>
  <c r="L54"/>
  <c r="I54"/>
  <c r="O53"/>
  <c r="L53"/>
  <c r="I53"/>
  <c r="O52"/>
  <c r="L52"/>
  <c r="I52"/>
  <c r="O51"/>
  <c r="L51"/>
  <c r="I51"/>
  <c r="O50"/>
  <c r="L50"/>
  <c r="I50"/>
  <c r="O49"/>
  <c r="L49"/>
  <c r="I49"/>
  <c r="O48"/>
  <c r="L48"/>
  <c r="I48"/>
  <c r="O47"/>
  <c r="L47"/>
  <c r="I47"/>
  <c r="O46"/>
  <c r="L46"/>
  <c r="I46"/>
  <c r="O45"/>
  <c r="L45"/>
  <c r="I45"/>
  <c r="O44"/>
  <c r="L44"/>
  <c r="I44"/>
  <c r="O43"/>
  <c r="L43"/>
  <c r="I43"/>
  <c r="O42"/>
  <c r="L42"/>
  <c r="I42"/>
  <c r="O41"/>
  <c r="L41"/>
  <c r="I41"/>
  <c r="O40"/>
  <c r="L40"/>
  <c r="I40"/>
  <c r="O39"/>
  <c r="L39"/>
  <c r="I39"/>
  <c r="O38"/>
  <c r="L38"/>
  <c r="I38"/>
  <c r="O37"/>
  <c r="L37"/>
  <c r="I37"/>
  <c r="O36"/>
  <c r="L36"/>
  <c r="I36"/>
  <c r="O35"/>
  <c r="L35"/>
  <c r="I35"/>
  <c r="O34"/>
  <c r="L34"/>
  <c r="I34"/>
  <c r="O33"/>
  <c r="L33"/>
  <c r="I33"/>
  <c r="O32"/>
  <c r="L32"/>
  <c r="I32"/>
  <c r="O31"/>
  <c r="L31"/>
  <c r="I31"/>
  <c r="O30"/>
  <c r="L30"/>
  <c r="I30"/>
  <c r="O29"/>
  <c r="L29"/>
  <c r="I29"/>
  <c r="O28"/>
  <c r="L28"/>
  <c r="I28"/>
  <c r="O27"/>
  <c r="L27"/>
  <c r="I27"/>
  <c r="O26"/>
  <c r="L26"/>
  <c r="I26"/>
  <c r="O25"/>
  <c r="L25"/>
  <c r="I25"/>
  <c r="O24"/>
  <c r="L24"/>
  <c r="I24"/>
  <c r="O23"/>
  <c r="L23"/>
  <c r="I23"/>
  <c r="O22"/>
  <c r="L22"/>
  <c r="I22"/>
  <c r="O21"/>
  <c r="L21"/>
  <c r="I21"/>
  <c r="O20"/>
  <c r="L20"/>
  <c r="I20"/>
  <c r="O19"/>
  <c r="L19"/>
  <c r="I19"/>
  <c r="O18"/>
  <c r="L18"/>
  <c r="I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L8"/>
  <c r="I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O7"/>
  <c r="O5"/>
  <c r="A1"/>
  <c r="H144" i="1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M5"/>
  <c r="A1"/>
  <c r="N4" i="2"/>
  <c r="K4"/>
  <c r="F4"/>
  <c r="D4"/>
  <c r="D7" i="1"/>
  <c r="L4"/>
  <c r="K4"/>
  <c r="F4"/>
  <c r="D4"/>
  <c r="L4" i="2"/>
  <c r="I4"/>
  <c r="G4"/>
  <c r="E4"/>
  <c r="C4"/>
  <c r="I87" i="1"/>
  <c r="I7"/>
  <c r="G7"/>
  <c r="E7"/>
  <c r="C7"/>
  <c r="I4"/>
  <c r="G4"/>
  <c r="E4"/>
  <c r="C4"/>
  <c r="L7"/>
  <c r="K7"/>
  <c r="F7"/>
  <c r="F7" i="2" l="1"/>
  <c r="H7" i="1"/>
  <c r="K7" i="2"/>
  <c r="N7"/>
  <c r="C143"/>
  <c r="C141"/>
  <c r="C144"/>
  <c r="C142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62"/>
  <c r="C61"/>
  <c r="C60"/>
  <c r="C59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5" i="1"/>
  <c r="E143" i="2"/>
  <c r="E141"/>
  <c r="E144"/>
  <c r="E142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" i="1"/>
  <c r="G143" i="2"/>
  <c r="G141"/>
  <c r="G144"/>
  <c r="G142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62"/>
  <c r="G61"/>
  <c r="G60"/>
  <c r="G59"/>
  <c r="G58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5" i="1"/>
  <c r="C7" i="2"/>
  <c r="E7"/>
  <c r="G7"/>
  <c r="I7"/>
  <c r="L7"/>
  <c r="I87"/>
  <c r="C5"/>
  <c r="E5"/>
  <c r="G5"/>
  <c r="L5"/>
  <c r="D144"/>
  <c r="D142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143"/>
  <c r="D141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5" i="1"/>
  <c r="F144" i="2"/>
  <c r="F142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143"/>
  <c r="F141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5" i="1"/>
  <c r="H4"/>
  <c r="H5" s="1"/>
  <c r="K144" i="2"/>
  <c r="K142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143"/>
  <c r="K141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5" i="1"/>
  <c r="N144" i="2"/>
  <c r="N142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143"/>
  <c r="N141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5" i="1"/>
  <c r="D7" i="2"/>
  <c r="D5"/>
  <c r="F5"/>
  <c r="H4"/>
  <c r="H5" s="1"/>
  <c r="K5"/>
  <c r="N5"/>
  <c r="H8"/>
  <c r="H10"/>
  <c r="H12"/>
  <c r="H14"/>
  <c r="H16"/>
  <c r="H9"/>
  <c r="H11"/>
  <c r="H13"/>
  <c r="H15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3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141"/>
  <c r="H143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2"/>
  <c r="H144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4"/>
  <c r="H64"/>
  <c r="H7" l="1"/>
</calcChain>
</file>

<file path=xl/sharedStrings.xml><?xml version="1.0" encoding="utf-8"?>
<sst xmlns="http://schemas.openxmlformats.org/spreadsheetml/2006/main" count="338" uniqueCount="168">
  <si>
    <t>FYBCOM A</t>
  </si>
  <si>
    <t>SUBJECT</t>
  </si>
  <si>
    <t>ACC1</t>
  </si>
  <si>
    <t>B ECO 1</t>
  </si>
  <si>
    <t>COM 1</t>
  </si>
  <si>
    <t>M &amp;S</t>
  </si>
  <si>
    <t>M &amp; S</t>
  </si>
  <si>
    <t>M &amp; S TOTAL</t>
  </si>
  <si>
    <t>M &amp; S TUT</t>
  </si>
  <si>
    <t>TUTO TAKEN</t>
  </si>
  <si>
    <t>BC</t>
  </si>
  <si>
    <t>BC TUT</t>
  </si>
  <si>
    <t>EVS</t>
  </si>
  <si>
    <t>FC 1</t>
  </si>
  <si>
    <t>PROFESSOR</t>
  </si>
  <si>
    <t>JB</t>
  </si>
  <si>
    <t>KM</t>
  </si>
  <si>
    <t>HB</t>
  </si>
  <si>
    <t>AA</t>
  </si>
  <si>
    <t>PS</t>
  </si>
  <si>
    <t>AA/PS</t>
  </si>
  <si>
    <t>PO</t>
  </si>
  <si>
    <t>SN</t>
  </si>
  <si>
    <t>VN</t>
  </si>
  <si>
    <t>NO. OF LECTURES TAKEN</t>
  </si>
  <si>
    <t>PERMITTED ABSENCE</t>
  </si>
  <si>
    <t>ROLL NO.</t>
  </si>
  <si>
    <t>NAME OF THE STUDENT</t>
  </si>
  <si>
    <t>NO. OF LECTURES ABSENT</t>
  </si>
  <si>
    <t>ACHINT SINGH BHULLAR</t>
  </si>
  <si>
    <t>ALMEIDA ANCIA KAITAN</t>
  </si>
  <si>
    <t>PERCENTAGE OF LECTURES ABSENT</t>
  </si>
  <si>
    <t>ALMEIDA LANCY CAJETAN</t>
  </si>
  <si>
    <t>ANAHA MARY KURIACHAN</t>
  </si>
  <si>
    <t>ANTAO RIO BOSCO</t>
  </si>
  <si>
    <t>ARANHA DICKSON HENRY</t>
  </si>
  <si>
    <t>ASHITHA MARY JOSE</t>
  </si>
  <si>
    <t>BANERJEE RISHIKA INDRANIL</t>
  </si>
  <si>
    <t>BEG AFREEN JAVED</t>
  </si>
  <si>
    <t>BHOWMICK DEEPANITA DILIP</t>
  </si>
  <si>
    <t>BRAGANZA EVERLY ERROL</t>
  </si>
  <si>
    <t>CASTELINO LADLINE ANISHA LAWRENCE (After Registration)</t>
  </si>
  <si>
    <t>CHITAPOL ABHISHEK BHIMAPPA</t>
  </si>
  <si>
    <t>COELHO DARRYL CARLOS</t>
  </si>
  <si>
    <t>COSTA JUDE ALEIXO</t>
  </si>
  <si>
    <t>CURZAI GISELLE GEORGE</t>
  </si>
  <si>
    <t>DABREO LIESL KENNEDY</t>
  </si>
  <si>
    <t>DANIEL SALOMEE FRANCIS</t>
  </si>
  <si>
    <t>DAUNDKAR AKANKSHA RAMDAS</t>
  </si>
  <si>
    <t>DCOSTA ASHTON OLIVER</t>
  </si>
  <si>
    <t>DEEPAK SINGH</t>
  </si>
  <si>
    <t>DHARMAI ALETHEA ALOYSIUS</t>
  </si>
  <si>
    <t>DIAS BRADPHIL MVEMJSUN</t>
  </si>
  <si>
    <t>DIVYA HARIDAS (After Registration)</t>
  </si>
  <si>
    <t>DMELLO JASON JUDE</t>
  </si>
  <si>
    <t>DSA ARNOLD ALLAN</t>
  </si>
  <si>
    <t>DSILVA ANNETT DIAGO</t>
  </si>
  <si>
    <t>DSILVA REHAN RUDALPH</t>
  </si>
  <si>
    <t>DSOUZA BRINEL BERNARD</t>
  </si>
  <si>
    <t>DSOUZA CHRIZEL HENRY</t>
  </si>
  <si>
    <t>DSOUZA DONELLE FLORA</t>
  </si>
  <si>
    <t>DSOUZA JESSICA JOAO</t>
  </si>
  <si>
    <t>DSOUZA LESTER HUBERT</t>
  </si>
  <si>
    <t>DSOUZA NEIL ROHIT</t>
  </si>
  <si>
    <t>DSOUZA RACHAEL ISSAC</t>
  </si>
  <si>
    <t>DSOUZA RONAN MACKMILAN</t>
  </si>
  <si>
    <t>DSOUZA SIONI NEIL</t>
  </si>
  <si>
    <t>DSOUZA WILMA JOAQUIM</t>
  </si>
  <si>
    <t>DUBEY TEJAS PREMCHAND (After Registration)</t>
  </si>
  <si>
    <t>FERNANDES ALOIYCEA FRANCIS</t>
  </si>
  <si>
    <t>FERNANDES CELIAN JOSEPH</t>
  </si>
  <si>
    <t>FERNANDES CLINTON CHARLES</t>
  </si>
  <si>
    <t>FERNANDES DEREK SANTAN</t>
  </si>
  <si>
    <t>FERNANDES ELTON JOHN</t>
  </si>
  <si>
    <t>FERNANDES JOANNA ANTHONY</t>
  </si>
  <si>
    <t>FERNANDES LEANNE ANTHONY</t>
  </si>
  <si>
    <t>FERNANDES MCLEAN TREVOR</t>
  </si>
  <si>
    <t>FERNANDES REBECCA IVOR</t>
  </si>
  <si>
    <t>FERNANDES SPARKLE VERA FELIX</t>
  </si>
  <si>
    <t>FERNANDES XENA GEORGE</t>
  </si>
  <si>
    <t>FIGER SION LAWRENCE</t>
  </si>
  <si>
    <t>GAIKWAD SIMRAN RAVINDRA</t>
  </si>
  <si>
    <t>GOMES AKITA ANTHONY</t>
  </si>
  <si>
    <t>GONSALVES ASTELINA VALENTINE</t>
  </si>
  <si>
    <t>GONSALVES SHARON CEDRIC</t>
  </si>
  <si>
    <t>HARSH MOGRA</t>
  </si>
  <si>
    <t>HIMANSHU JOSHI</t>
  </si>
  <si>
    <t>JADHAV SHRADHA NITIN</t>
  </si>
  <si>
    <t>JISMI THOMAS</t>
  </si>
  <si>
    <t>JOSEPH SHERRY MARIA SHIBU</t>
  </si>
  <si>
    <t>KAMATH AMOOLYA RAMDAS</t>
  </si>
  <si>
    <t>KHAN FATIMA MUJAHID</t>
  </si>
  <si>
    <t>LASRADO LEEANN ALEXANDER</t>
  </si>
  <si>
    <t>LEWIS JOEL RUDY JACOB</t>
  </si>
  <si>
    <t>LOBO CANDICE JAMES</t>
  </si>
  <si>
    <t>LOBO RUANA ROMEO</t>
  </si>
  <si>
    <t>LOBO VENZEL STANISLAUS</t>
  </si>
  <si>
    <t>MACWAN ANJALI PHILIP</t>
  </si>
  <si>
    <t>MAITRY S PANDEY</t>
  </si>
  <si>
    <t>MALYA SALONI ANSIL</t>
  </si>
  <si>
    <t>MARQUES CHERYL JOHN</t>
  </si>
  <si>
    <t>MATHEW ROHAN JOJI KASHMIRA</t>
  </si>
  <si>
    <t>MEHTA SHELLY ASHOK</t>
  </si>
  <si>
    <t>MERCHANT ANAM IQBAL</t>
  </si>
  <si>
    <t>MITTAL NAVIN POONAMCHAND</t>
  </si>
  <si>
    <t>MONTEIRO CHRISTINE JOSEPH</t>
  </si>
  <si>
    <t>MORAES SANIA VINCENT</t>
  </si>
  <si>
    <t>NADAR NOEL CELESTINE</t>
  </si>
  <si>
    <t>NAZARETH JASON JOHN</t>
  </si>
  <si>
    <t>NITYA PRAVEEN</t>
  </si>
  <si>
    <t>PAIS RYAN VINCE STEPHEN</t>
  </si>
  <si>
    <t>PATIL SHWETA VIVEK</t>
  </si>
  <si>
    <t>PEREIRA IAN AUGUSTINE</t>
  </si>
  <si>
    <t>PEREIRA JOEL SYLVESTER</t>
  </si>
  <si>
    <t>PEREIRA LENISHA VINCENT</t>
  </si>
  <si>
    <t>PEREIRA SUZAN JEWEL</t>
  </si>
  <si>
    <t>PESSO MYLDON</t>
  </si>
  <si>
    <t>PIRES CHRISPIN NASH MELROY</t>
  </si>
  <si>
    <t>POSWAITY JOSEPH DAVID JOYSON</t>
  </si>
  <si>
    <t>PRIYAM RAJEEV SINGH</t>
  </si>
  <si>
    <t>QURESHI MOHAMMED HUMZA MOHAMMED SHAHID</t>
  </si>
  <si>
    <t>RATHOD PRINCE MAHESH</t>
  </si>
  <si>
    <t>REBELLO MAUREEN PETER</t>
  </si>
  <si>
    <t>RODRIGUES BRIANA RAHUL</t>
  </si>
  <si>
    <t>RODRIGUES JASWIN SOLOMON</t>
  </si>
  <si>
    <t>SAKPAL PRANIT VILAS</t>
  </si>
  <si>
    <t>SANDHU MEHERDIL GOBIND</t>
  </si>
  <si>
    <t>SATAM HARSHALI ARVIND</t>
  </si>
  <si>
    <t>SEBASTIAN JENNIFER STEVEN</t>
  </si>
  <si>
    <t>SEQUEIRA JOSHUA ROBERT</t>
  </si>
  <si>
    <t>SHAIKH ABDUL LAIQUE ABDUL MALIK</t>
  </si>
  <si>
    <t>SHETHIA HARSH RAMESH</t>
  </si>
  <si>
    <t>SHIJI JOHNSON</t>
  </si>
  <si>
    <t>SINGH MOHIT PRAVESH</t>
  </si>
  <si>
    <t>STEFAN JOSEPH SHAJI</t>
  </si>
  <si>
    <t>SUTARI CHRYSELLE TREVOR</t>
  </si>
  <si>
    <t>THOMAS EDMOND RAYMOND</t>
  </si>
  <si>
    <t>TRINIDADE ALISHQA VEENA GORDON</t>
  </si>
  <si>
    <t>TUSCANO DERRISA DONALD</t>
  </si>
  <si>
    <t>VADAKKAN JESVIN JAMES</t>
  </si>
  <si>
    <t>VISHWAKARMA YASH RANJAN</t>
  </si>
  <si>
    <t>SETHI SOUMYA SARAT KUMAR</t>
  </si>
  <si>
    <t>AHIRAO PRIYANKA NITIN</t>
  </si>
  <si>
    <t>MUNIS PRATIBHA NAZARETH</t>
  </si>
  <si>
    <t>MACWAN DELISHA DINESH</t>
  </si>
  <si>
    <t>FERNANDES KEITH SEBASTIAN</t>
  </si>
  <si>
    <t>DSOUZA ASTEL ONEIL</t>
  </si>
  <si>
    <t>FERNANDES DYLAN JULIUS</t>
  </si>
  <si>
    <t>GONSALVES GILCHRIST TREVOR JOQUIM</t>
  </si>
  <si>
    <t>DSOUZA DERRICK CYPRIAN</t>
  </si>
  <si>
    <t>FERNANDES ALLWYN BENEDICT</t>
  </si>
  <si>
    <t>BARRETTO ALTHEA ABRAHAM</t>
  </si>
  <si>
    <t>DSOUZA HELSTON PHILIPS</t>
  </si>
  <si>
    <t>GAIKWAD TEJ ANAND</t>
  </si>
  <si>
    <t>SANY FRANCIS</t>
  </si>
  <si>
    <t>PATHAK PAYAL CHANDRAKANT</t>
  </si>
  <si>
    <t>FERNANDES RUBEN AMBROSE</t>
  </si>
  <si>
    <t>YADAV SAGAR SANJAY</t>
  </si>
  <si>
    <t>MENEZES SHANIA MILLBRO</t>
  </si>
  <si>
    <t>MARIA KIRKITTA</t>
  </si>
  <si>
    <t>MUKANAMPARAMBIL OSCAR JOHNSON</t>
  </si>
  <si>
    <t>IBRAHIM BAUGWALA</t>
  </si>
  <si>
    <t>DOBALI RAJESH PRABHUDAS</t>
  </si>
  <si>
    <t>MUSTAFA MOHAMMED HUSAIN</t>
  </si>
  <si>
    <t>MENGU ANKITA ROOPKUMAR</t>
  </si>
  <si>
    <t>NOBLE NISHI CHARLES</t>
  </si>
  <si>
    <t>MURZELLO RACHEL ANSLEM</t>
  </si>
  <si>
    <t>PARMAR KOMAL AJAY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</si>
</sst>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4"/>
      <color rgb="FF000000"/>
      <name val="Black Ops One"/>
    </font>
    <font>
      <sz val="10"/>
      <name val="Arial"/>
    </font>
    <font>
      <b/>
      <sz val="14"/>
      <name val="Arial"/>
    </font>
    <font>
      <b/>
      <sz val="14"/>
      <color rgb="FF000000"/>
      <name val="Arial"/>
    </font>
    <font>
      <b/>
      <sz val="11"/>
      <color rgb="FF000000"/>
      <name val="Arial"/>
    </font>
    <font>
      <sz val="14"/>
      <color rgb="FFFFFF00"/>
      <name val="Calibri"/>
    </font>
    <font>
      <sz val="14"/>
      <color rgb="FFFFFF00"/>
      <name val="Arial"/>
    </font>
    <font>
      <sz val="14"/>
      <color rgb="FF000000"/>
      <name val="Calibri"/>
    </font>
    <font>
      <strike/>
      <sz val="10"/>
      <color rgb="FF000000"/>
      <name val="Arial"/>
    </font>
    <font>
      <sz val="14"/>
      <color rgb="FF000000"/>
      <name val="Arial"/>
    </font>
    <font>
      <sz val="10"/>
      <color rgb="FF000000"/>
      <name val="Arial"/>
    </font>
    <font>
      <sz val="14"/>
      <name val="Arial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textRotation="45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/>
    </xf>
    <xf numFmtId="0" fontId="9" fillId="0" borderId="3" xfId="0" applyFont="1" applyBorder="1" applyAlignment="1"/>
    <xf numFmtId="0" fontId="10" fillId="9" borderId="8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11" fillId="0" borderId="8" xfId="0" applyFont="1" applyBorder="1" applyAlignment="1"/>
    <xf numFmtId="0" fontId="12" fillId="9" borderId="3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9" fontId="10" fillId="9" borderId="8" xfId="0" applyNumberFormat="1" applyFont="1" applyFill="1" applyBorder="1" applyAlignment="1">
      <alignment horizontal="center"/>
    </xf>
    <xf numFmtId="0" fontId="9" fillId="0" borderId="8" xfId="0" applyFont="1" applyBorder="1" applyAlignment="1"/>
    <xf numFmtId="9" fontId="10" fillId="9" borderId="5" xfId="0" applyNumberFormat="1" applyFont="1" applyFill="1" applyBorder="1" applyAlignment="1">
      <alignment horizontal="center"/>
    </xf>
    <xf numFmtId="9" fontId="10" fillId="9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textRotation="60"/>
    </xf>
    <xf numFmtId="0" fontId="2" fillId="0" borderId="6" xfId="0" applyFont="1" applyBorder="1"/>
    <xf numFmtId="0" fontId="2" fillId="0" borderId="7" xfId="0" applyFont="1" applyBorder="1"/>
    <xf numFmtId="0" fontId="7" fillId="7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tabSelected="1" topLeftCell="B1" workbookViewId="0">
      <pane ySplit="6" topLeftCell="A8" activePane="bottomLeft" state="frozen"/>
      <selection pane="bottomLeft" activeCell="B21" sqref="B21"/>
    </sheetView>
  </sheetViews>
  <sheetFormatPr defaultColWidth="14.44140625" defaultRowHeight="15.75" customHeight="1"/>
  <cols>
    <col min="1" max="1" width="12.88671875" customWidth="1"/>
    <col min="2" max="2" width="38.6640625" customWidth="1"/>
    <col min="3" max="13" width="7.33203125" customWidth="1"/>
  </cols>
  <sheetData>
    <row r="1" spans="1:13" ht="17.399999999999999">
      <c r="A1" s="38" t="str">
        <f ca="1">CONCATENATE("Attendance Upto ",TEXT(DATE(2017,MONTH(NOW())-1,1),"mmmm")," 2018")</f>
        <v>Attendance Upto January 2018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7.5" customHeight="1">
      <c r="A2" s="3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12</v>
      </c>
      <c r="M2" s="2" t="s">
        <v>13</v>
      </c>
    </row>
    <row r="3" spans="1:13" ht="17.399999999999999">
      <c r="A3" s="33"/>
      <c r="B3" s="3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/>
      <c r="I3" s="5" t="s">
        <v>20</v>
      </c>
      <c r="J3" s="5" t="s">
        <v>20</v>
      </c>
      <c r="K3" s="4" t="s">
        <v>21</v>
      </c>
      <c r="L3" s="4" t="s">
        <v>23</v>
      </c>
      <c r="M3" s="4" t="s">
        <v>23</v>
      </c>
    </row>
    <row r="4" spans="1:13" ht="17.399999999999999">
      <c r="A4" s="33"/>
      <c r="B4" s="6" t="s">
        <v>24</v>
      </c>
      <c r="C4" s="7" t="str">
        <f ca="1">IFERROR(__xludf.DUMMYFUNCTION("IMPORTRANGE(""1DjEAuvqwrhm06emuz64cvdc7rNxbUmD2WX5HJJKdJhE"",""SEM2!b4"")"),"26")</f>
        <v>26</v>
      </c>
      <c r="D4" s="8" t="str">
        <f ca="1">IFERROR(__xludf.DUMMYFUNCTION("IMPORTRANGE(""1MDmCsICNYD1V5mfCJgTPXws2AmZLNy1sh6K9lPCr9FI"",""SEM2!E4"")"),"17")</f>
        <v>17</v>
      </c>
      <c r="E4" s="7" t="str">
        <f ca="1">IFERROR(__xludf.DUMMYFUNCTION("IMPORTRANGE(""1EbKYrq1AajoMI961b4LHs2p6SoDlHL2HBDJ0zl8ELMk"",""SEM2!B4"")"),"10")</f>
        <v>10</v>
      </c>
      <c r="F4" s="8" t="str">
        <f ca="1">IFERROR(__xludf.DUMMYFUNCTION("IMPORTRANGE(""1JqnQi6QJ1sMs0yP_cd1aV2Z-TPY4lT_HfoTdJdqXBH0"",""SEM2!B4"")"),"13")</f>
        <v>13</v>
      </c>
      <c r="G4" s="8" t="str">
        <f ca="1">IFERROR(__xludf.DUMMYFUNCTION("IMPORTRANGE(""1xdF50wJNzW7wgi36L8a853Mff8iLj0ZIaZT1EG0Envo"",""SEM2!B4"")"),"7")</f>
        <v>7</v>
      </c>
      <c r="H4" s="8">
        <f ca="1">F4+G4</f>
        <v>20</v>
      </c>
      <c r="I4" s="8" t="str">
        <f ca="1">IFERROR(__xludf.DUMMYFUNCTION("IMPORTRANGE(""1JqnQi6QJ1sMs0yP_cd1aV2Z-TPY4lT_HfoTdJdqXBH0"",""SEM1!C4"")"),"")</f>
        <v/>
      </c>
      <c r="J4" s="8"/>
      <c r="K4" s="8" t="str">
        <f ca="1">IFERROR(__xludf.DUMMYFUNCTION("importrange(""11PF-x3FcfnW34o-wCgHGaZiG9qPetFatepPfH6yURdc"",""sem2!j4"")"),"17")</f>
        <v>17</v>
      </c>
      <c r="L4" s="8" t="str">
        <f ca="1">IFERROR(__xludf.DUMMYFUNCTION("IMPORTRANGE(""1p5A3O0mEnQlpJuaKt5PaP4N_H77OeN6ogxkOU5tadMA"",""SEM2!H4:I4"")"),"12")</f>
        <v>12</v>
      </c>
      <c r="M4" s="7">
        <v>11</v>
      </c>
    </row>
    <row r="5" spans="1:13" ht="17.399999999999999">
      <c r="A5" s="34"/>
      <c r="B5" s="9" t="s">
        <v>25</v>
      </c>
      <c r="C5" s="10">
        <f t="shared" ref="C5:H5" ca="1" si="0">FLOOR(C4/4,1)</f>
        <v>6</v>
      </c>
      <c r="D5" s="10">
        <f t="shared" ca="1" si="0"/>
        <v>4</v>
      </c>
      <c r="E5" s="10">
        <f t="shared" ca="1" si="0"/>
        <v>2</v>
      </c>
      <c r="F5" s="10">
        <f t="shared" ca="1" si="0"/>
        <v>3</v>
      </c>
      <c r="G5" s="10">
        <f t="shared" ca="1" si="0"/>
        <v>1</v>
      </c>
      <c r="H5" s="10">
        <f t="shared" ca="1" si="0"/>
        <v>5</v>
      </c>
      <c r="I5" s="10"/>
      <c r="J5" s="11"/>
      <c r="K5" s="11">
        <f t="shared" ref="K5" ca="1" si="1">FLOOR(K4/4,1)</f>
        <v>4</v>
      </c>
      <c r="L5" s="11">
        <f t="shared" ref="L5:M5" ca="1" si="2">FLOOR(L4/4,1)</f>
        <v>3</v>
      </c>
      <c r="M5" s="10">
        <f t="shared" si="2"/>
        <v>2</v>
      </c>
    </row>
    <row r="6" spans="1:13" ht="18">
      <c r="A6" s="12" t="s">
        <v>26</v>
      </c>
      <c r="B6" s="13" t="s">
        <v>27</v>
      </c>
      <c r="C6" s="35" t="s">
        <v>28</v>
      </c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18">
      <c r="A7" s="15">
        <v>301</v>
      </c>
      <c r="B7" s="16" t="s">
        <v>29</v>
      </c>
      <c r="C7" s="17" t="str">
        <f ca="1">IFERROR(__xludf.DUMMYFUNCTION("IMPORTRANGE(""1DjEAuvqwrhm06emuz64cvdc7rNxbUmD2WX5HJJKdJhE"",""SEM2!b6:b150"")"),"26")</f>
        <v>26</v>
      </c>
      <c r="D7" s="18" t="str">
        <f ca="1">IFERROR(__xludf.DUMMYFUNCTION("IMPORTRANGE(""1MDmCsICNYD1V5mfCJgTPXws2AmZLNy1sh6K9lPCr9FI"",""SEM2!E6:E150"")"),"17")</f>
        <v>17</v>
      </c>
      <c r="E7" s="17" t="str">
        <f ca="1">IFERROR(__xludf.DUMMYFUNCTION("IMPORTRANGE(""1EbKYrq1AajoMI961b4LHs2p6SoDlHL2HBDJ0zl8ELMk"",""SEM2!B6:B150"")"),"9")</f>
        <v>9</v>
      </c>
      <c r="F7" s="18" t="str">
        <f ca="1">IFERROR(__xludf.DUMMYFUNCTION("IMPORTRANGE(""1JqnQi6QJ1sMs0yP_cd1aV2Z-TPY4lT_HfoTdJdqXBH0"",""SEM2!B6:B150"")"),"13")</f>
        <v>13</v>
      </c>
      <c r="G7" s="18" t="str">
        <f ca="1">IFERROR(__xludf.DUMMYFUNCTION("IMPORTRANGE(""1xdF50wJNzW7wgi36L8a853Mff8iLj0ZIaZT1EG0Envo"",""SEM2!B6:B150"")"),"7")</f>
        <v>7</v>
      </c>
      <c r="H7" s="18">
        <f t="shared" ref="H7:H144" ca="1" si="3">F7+G7</f>
        <v>20</v>
      </c>
      <c r="I7" s="18" t="str">
        <f ca="1">IFERROR(__xludf.DUMMYFUNCTION("IMPORTRANGE(""1JqnQi6QJ1sMs0yP_cd1aV2Z-TPY4lT_HfoTdJdqXBH0"",""SEM2!C6:D85"")"),"5")</f>
        <v>5</v>
      </c>
      <c r="J7" s="18">
        <v>5</v>
      </c>
      <c r="K7" s="19" t="str">
        <f ca="1">IFERROR(__xludf.DUMMYFUNCTION("importrange(""11PF-x3FcfnW34o-wCgHGaZiG9qPetFatepPfH6yURdc"",""sem2!j6:j150"")"),"17")</f>
        <v>17</v>
      </c>
      <c r="L7" s="19" t="str">
        <f ca="1">IFERROR(__xludf.DUMMYFUNCTION("IMPORTRANGE(""1p5A3O0mEnQlpJuaKt5PaP4N_H77OeN6ogxkOU5tadMA"",""SEM2!H6:I150"")"),"12")</f>
        <v>12</v>
      </c>
      <c r="M7" s="20">
        <v>11</v>
      </c>
    </row>
    <row r="8" spans="1:13" ht="18">
      <c r="A8" s="22">
        <f t="shared" ref="A8:A140" si="4">A7+1</f>
        <v>302</v>
      </c>
      <c r="B8" s="23" t="s">
        <v>30</v>
      </c>
      <c r="C8" s="24">
        <v>24</v>
      </c>
      <c r="D8" s="25">
        <v>15</v>
      </c>
      <c r="E8" s="25">
        <v>8</v>
      </c>
      <c r="F8" s="25">
        <v>13</v>
      </c>
      <c r="G8" s="25">
        <v>6</v>
      </c>
      <c r="H8" s="18">
        <f t="shared" si="3"/>
        <v>19</v>
      </c>
      <c r="I8" s="25">
        <v>4</v>
      </c>
      <c r="J8" s="25">
        <v>5</v>
      </c>
      <c r="K8" s="25">
        <v>13</v>
      </c>
      <c r="L8" s="25">
        <v>10</v>
      </c>
      <c r="M8" s="25">
        <v>8</v>
      </c>
    </row>
    <row r="9" spans="1:13" ht="18">
      <c r="A9" s="22">
        <f t="shared" si="4"/>
        <v>303</v>
      </c>
      <c r="B9" s="23" t="s">
        <v>32</v>
      </c>
      <c r="C9" s="24">
        <v>17</v>
      </c>
      <c r="D9" s="25">
        <v>7</v>
      </c>
      <c r="E9" s="25">
        <v>5</v>
      </c>
      <c r="F9" s="25">
        <v>8</v>
      </c>
      <c r="G9" s="25">
        <v>2</v>
      </c>
      <c r="H9" s="18">
        <f t="shared" si="3"/>
        <v>10</v>
      </c>
      <c r="I9" s="25">
        <v>5</v>
      </c>
      <c r="J9" s="25">
        <v>5</v>
      </c>
      <c r="K9" s="25">
        <v>9</v>
      </c>
      <c r="L9" s="25">
        <v>5</v>
      </c>
      <c r="M9" s="25">
        <v>4</v>
      </c>
    </row>
    <row r="10" spans="1:13" ht="18">
      <c r="A10" s="22">
        <f t="shared" si="4"/>
        <v>304</v>
      </c>
      <c r="B10" s="23" t="s">
        <v>33</v>
      </c>
      <c r="C10" s="24">
        <v>17</v>
      </c>
      <c r="D10" s="25">
        <v>7</v>
      </c>
      <c r="E10" s="25">
        <v>7</v>
      </c>
      <c r="F10" s="25">
        <v>8</v>
      </c>
      <c r="G10" s="25">
        <v>4</v>
      </c>
      <c r="H10" s="18">
        <f t="shared" si="3"/>
        <v>12</v>
      </c>
      <c r="I10" s="25">
        <v>4</v>
      </c>
      <c r="J10" s="25">
        <v>5</v>
      </c>
      <c r="K10" s="25">
        <v>9</v>
      </c>
      <c r="L10" s="25">
        <v>9</v>
      </c>
      <c r="M10" s="25">
        <v>6</v>
      </c>
    </row>
    <row r="11" spans="1:13" ht="18">
      <c r="A11" s="22">
        <f t="shared" si="4"/>
        <v>305</v>
      </c>
      <c r="B11" s="23" t="s">
        <v>34</v>
      </c>
      <c r="C11" s="24">
        <v>26</v>
      </c>
      <c r="D11" s="25">
        <v>15</v>
      </c>
      <c r="E11" s="25">
        <v>7</v>
      </c>
      <c r="F11" s="25">
        <v>13</v>
      </c>
      <c r="G11" s="25">
        <v>7</v>
      </c>
      <c r="H11" s="18">
        <f t="shared" si="3"/>
        <v>20</v>
      </c>
      <c r="I11" s="25">
        <v>5</v>
      </c>
      <c r="J11" s="25">
        <v>5</v>
      </c>
      <c r="K11" s="25">
        <v>14</v>
      </c>
      <c r="L11" s="25">
        <v>11</v>
      </c>
      <c r="M11" s="25">
        <v>10</v>
      </c>
    </row>
    <row r="12" spans="1:13" ht="18">
      <c r="A12" s="22">
        <f t="shared" si="4"/>
        <v>306</v>
      </c>
      <c r="B12" s="23" t="s">
        <v>35</v>
      </c>
      <c r="C12" s="24">
        <v>22</v>
      </c>
      <c r="D12" s="25">
        <v>11</v>
      </c>
      <c r="E12" s="25">
        <v>7</v>
      </c>
      <c r="F12" s="25">
        <v>9</v>
      </c>
      <c r="G12" s="25">
        <v>5</v>
      </c>
      <c r="H12" s="18">
        <f t="shared" si="3"/>
        <v>14</v>
      </c>
      <c r="I12" s="25">
        <v>5</v>
      </c>
      <c r="J12" s="25">
        <v>5</v>
      </c>
      <c r="K12" s="25">
        <v>12</v>
      </c>
      <c r="L12" s="25">
        <v>9</v>
      </c>
      <c r="M12" s="25">
        <v>7</v>
      </c>
    </row>
    <row r="13" spans="1:13" ht="18">
      <c r="A13" s="22">
        <f t="shared" si="4"/>
        <v>307</v>
      </c>
      <c r="B13" s="23" t="s">
        <v>36</v>
      </c>
      <c r="C13" s="24">
        <v>17</v>
      </c>
      <c r="D13" s="25">
        <v>8</v>
      </c>
      <c r="E13" s="25">
        <v>5</v>
      </c>
      <c r="F13" s="25">
        <v>10</v>
      </c>
      <c r="G13" s="25">
        <v>6</v>
      </c>
      <c r="H13" s="18">
        <f t="shared" si="3"/>
        <v>16</v>
      </c>
      <c r="I13" s="25">
        <v>3</v>
      </c>
      <c r="J13" s="25">
        <v>5</v>
      </c>
      <c r="K13" s="25">
        <v>10</v>
      </c>
      <c r="L13" s="25">
        <v>5</v>
      </c>
      <c r="M13" s="25">
        <v>6</v>
      </c>
    </row>
    <row r="14" spans="1:13" ht="18">
      <c r="A14" s="22">
        <f t="shared" si="4"/>
        <v>308</v>
      </c>
      <c r="B14" s="23" t="s">
        <v>37</v>
      </c>
      <c r="C14" s="24">
        <v>10</v>
      </c>
      <c r="D14" s="25">
        <v>7</v>
      </c>
      <c r="E14" s="25">
        <v>7</v>
      </c>
      <c r="F14" s="25">
        <v>5</v>
      </c>
      <c r="G14" s="25">
        <v>3</v>
      </c>
      <c r="H14" s="18">
        <f t="shared" si="3"/>
        <v>8</v>
      </c>
      <c r="I14" s="25">
        <v>3</v>
      </c>
      <c r="J14" s="25">
        <v>5</v>
      </c>
      <c r="K14" s="25">
        <v>8</v>
      </c>
      <c r="L14" s="25">
        <v>6</v>
      </c>
      <c r="M14" s="25">
        <v>3</v>
      </c>
    </row>
    <row r="15" spans="1:13" ht="18">
      <c r="A15" s="22">
        <f t="shared" si="4"/>
        <v>309</v>
      </c>
      <c r="B15" s="23" t="s">
        <v>38</v>
      </c>
      <c r="C15" s="24">
        <v>13</v>
      </c>
      <c r="D15" s="25">
        <v>7</v>
      </c>
      <c r="E15" s="25">
        <v>7</v>
      </c>
      <c r="F15" s="25">
        <v>9</v>
      </c>
      <c r="G15" s="25">
        <v>5</v>
      </c>
      <c r="H15" s="18">
        <f t="shared" si="3"/>
        <v>14</v>
      </c>
      <c r="I15" s="25">
        <v>3</v>
      </c>
      <c r="J15" s="25">
        <v>5</v>
      </c>
      <c r="K15" s="25">
        <v>12</v>
      </c>
      <c r="L15" s="25">
        <v>8</v>
      </c>
      <c r="M15" s="25">
        <v>8</v>
      </c>
    </row>
    <row r="16" spans="1:13" ht="18">
      <c r="A16" s="22">
        <f t="shared" si="4"/>
        <v>310</v>
      </c>
      <c r="B16" s="23" t="s">
        <v>39</v>
      </c>
      <c r="C16" s="24">
        <v>5</v>
      </c>
      <c r="D16" s="25">
        <v>3</v>
      </c>
      <c r="E16" s="25">
        <v>3</v>
      </c>
      <c r="F16" s="25">
        <v>5</v>
      </c>
      <c r="G16" s="25">
        <v>1</v>
      </c>
      <c r="H16" s="18">
        <f t="shared" si="3"/>
        <v>6</v>
      </c>
      <c r="I16" s="25">
        <v>2</v>
      </c>
      <c r="J16" s="25">
        <v>5</v>
      </c>
      <c r="K16" s="25">
        <v>8</v>
      </c>
      <c r="L16" s="25">
        <v>5</v>
      </c>
      <c r="M16" s="25">
        <v>5</v>
      </c>
    </row>
    <row r="17" spans="1:13" ht="18">
      <c r="A17" s="22">
        <f t="shared" si="4"/>
        <v>311</v>
      </c>
      <c r="B17" s="23" t="s">
        <v>40</v>
      </c>
      <c r="C17" s="24">
        <v>20</v>
      </c>
      <c r="D17" s="25">
        <v>12</v>
      </c>
      <c r="E17" s="25">
        <v>5</v>
      </c>
      <c r="F17" s="25">
        <v>7</v>
      </c>
      <c r="G17" s="25">
        <v>4</v>
      </c>
      <c r="H17" s="18">
        <f t="shared" si="3"/>
        <v>11</v>
      </c>
      <c r="I17" s="25">
        <v>5</v>
      </c>
      <c r="J17" s="25">
        <v>5</v>
      </c>
      <c r="K17" s="25">
        <v>12</v>
      </c>
      <c r="L17" s="25">
        <v>7</v>
      </c>
      <c r="M17" s="25">
        <v>4</v>
      </c>
    </row>
    <row r="18" spans="1:13" ht="18">
      <c r="A18" s="22">
        <f t="shared" si="4"/>
        <v>312</v>
      </c>
      <c r="B18" s="27" t="s">
        <v>41</v>
      </c>
      <c r="C18" s="24">
        <v>26</v>
      </c>
      <c r="D18" s="25">
        <v>17</v>
      </c>
      <c r="E18" s="25">
        <v>10</v>
      </c>
      <c r="F18" s="25">
        <v>13</v>
      </c>
      <c r="G18" s="25">
        <v>7</v>
      </c>
      <c r="H18" s="18">
        <f t="shared" si="3"/>
        <v>20</v>
      </c>
      <c r="I18" s="25">
        <v>5</v>
      </c>
      <c r="J18" s="25">
        <v>5</v>
      </c>
      <c r="K18" s="25">
        <v>17</v>
      </c>
      <c r="L18" s="25">
        <v>12</v>
      </c>
      <c r="M18" s="25">
        <v>11</v>
      </c>
    </row>
    <row r="19" spans="1:13" ht="18">
      <c r="A19" s="22">
        <f t="shared" si="4"/>
        <v>313</v>
      </c>
      <c r="B19" s="23" t="s">
        <v>42</v>
      </c>
      <c r="C19" s="24">
        <v>23</v>
      </c>
      <c r="D19" s="25">
        <v>9</v>
      </c>
      <c r="E19" s="25">
        <v>9</v>
      </c>
      <c r="F19" s="25">
        <v>12</v>
      </c>
      <c r="G19" s="25">
        <v>7</v>
      </c>
      <c r="H19" s="18">
        <f t="shared" si="3"/>
        <v>19</v>
      </c>
      <c r="I19" s="25">
        <v>5</v>
      </c>
      <c r="J19" s="25">
        <v>5</v>
      </c>
      <c r="K19" s="25">
        <v>12</v>
      </c>
      <c r="L19" s="25">
        <v>11</v>
      </c>
      <c r="M19" s="25">
        <v>9</v>
      </c>
    </row>
    <row r="20" spans="1:13" ht="18">
      <c r="A20" s="22">
        <f t="shared" si="4"/>
        <v>314</v>
      </c>
      <c r="B20" s="23" t="s">
        <v>43</v>
      </c>
      <c r="C20" s="24">
        <v>24</v>
      </c>
      <c r="D20" s="25">
        <v>17</v>
      </c>
      <c r="E20" s="25">
        <v>10</v>
      </c>
      <c r="F20" s="25">
        <v>13</v>
      </c>
      <c r="G20" s="25">
        <v>7</v>
      </c>
      <c r="H20" s="18">
        <f t="shared" si="3"/>
        <v>20</v>
      </c>
      <c r="I20" s="25">
        <v>5</v>
      </c>
      <c r="J20" s="25">
        <v>5</v>
      </c>
      <c r="K20" s="25">
        <v>15</v>
      </c>
      <c r="L20" s="25">
        <v>11</v>
      </c>
      <c r="M20" s="25">
        <v>10</v>
      </c>
    </row>
    <row r="21" spans="1:13" ht="18">
      <c r="A21" s="22">
        <f t="shared" si="4"/>
        <v>315</v>
      </c>
      <c r="B21" s="23" t="s">
        <v>44</v>
      </c>
      <c r="C21" s="24">
        <v>7</v>
      </c>
      <c r="D21" s="25">
        <v>2</v>
      </c>
      <c r="E21" s="25">
        <v>2</v>
      </c>
      <c r="F21" s="25">
        <v>6</v>
      </c>
      <c r="G21" s="25">
        <v>0</v>
      </c>
      <c r="H21" s="18">
        <f t="shared" si="3"/>
        <v>6</v>
      </c>
      <c r="I21" s="25">
        <v>1</v>
      </c>
      <c r="J21" s="25">
        <v>5</v>
      </c>
      <c r="K21" s="25">
        <v>4</v>
      </c>
      <c r="L21" s="25">
        <v>2</v>
      </c>
      <c r="M21" s="25">
        <v>2</v>
      </c>
    </row>
    <row r="22" spans="1:13" ht="18">
      <c r="A22" s="22">
        <f t="shared" si="4"/>
        <v>316</v>
      </c>
      <c r="B22" s="23" t="s">
        <v>45</v>
      </c>
      <c r="C22" s="24">
        <v>21</v>
      </c>
      <c r="D22" s="25">
        <v>14</v>
      </c>
      <c r="E22" s="25">
        <v>10</v>
      </c>
      <c r="F22" s="25">
        <v>12</v>
      </c>
      <c r="G22" s="25">
        <v>6</v>
      </c>
      <c r="H22" s="18">
        <f t="shared" si="3"/>
        <v>18</v>
      </c>
      <c r="I22" s="25">
        <v>5</v>
      </c>
      <c r="J22" s="25">
        <v>5</v>
      </c>
      <c r="K22" s="25">
        <v>13</v>
      </c>
      <c r="L22" s="25">
        <v>9</v>
      </c>
      <c r="M22" s="25">
        <v>10</v>
      </c>
    </row>
    <row r="23" spans="1:13" ht="18">
      <c r="A23" s="22">
        <f t="shared" si="4"/>
        <v>317</v>
      </c>
      <c r="B23" s="27" t="s">
        <v>46</v>
      </c>
      <c r="C23" s="24">
        <v>26</v>
      </c>
      <c r="D23" s="25">
        <v>17</v>
      </c>
      <c r="E23" s="25">
        <v>10</v>
      </c>
      <c r="F23" s="25">
        <v>13</v>
      </c>
      <c r="G23" s="25">
        <v>7</v>
      </c>
      <c r="H23" s="18">
        <f t="shared" si="3"/>
        <v>20</v>
      </c>
      <c r="I23" s="25">
        <v>5</v>
      </c>
      <c r="J23" s="25">
        <v>5</v>
      </c>
      <c r="K23" s="25">
        <v>17</v>
      </c>
      <c r="L23" s="25">
        <v>12</v>
      </c>
      <c r="M23" s="25">
        <v>11</v>
      </c>
    </row>
    <row r="24" spans="1:13" ht="18">
      <c r="A24" s="22">
        <f t="shared" si="4"/>
        <v>318</v>
      </c>
      <c r="B24" s="23" t="s">
        <v>47</v>
      </c>
      <c r="C24" s="24">
        <v>13</v>
      </c>
      <c r="D24" s="25">
        <v>8</v>
      </c>
      <c r="E24" s="25">
        <v>7</v>
      </c>
      <c r="F24" s="25">
        <v>10</v>
      </c>
      <c r="G24" s="25">
        <v>4</v>
      </c>
      <c r="H24" s="18">
        <f t="shared" si="3"/>
        <v>14</v>
      </c>
      <c r="I24" s="25">
        <v>2</v>
      </c>
      <c r="J24" s="25">
        <v>5</v>
      </c>
      <c r="K24" s="25">
        <v>13</v>
      </c>
      <c r="L24" s="25">
        <v>7</v>
      </c>
      <c r="M24" s="25">
        <v>7</v>
      </c>
    </row>
    <row r="25" spans="1:13" ht="18">
      <c r="A25" s="22">
        <f t="shared" si="4"/>
        <v>319</v>
      </c>
      <c r="B25" s="23" t="s">
        <v>48</v>
      </c>
      <c r="C25" s="24">
        <v>20</v>
      </c>
      <c r="D25" s="25">
        <v>13</v>
      </c>
      <c r="E25" s="25">
        <v>10</v>
      </c>
      <c r="F25" s="25">
        <v>9</v>
      </c>
      <c r="G25" s="25">
        <v>7</v>
      </c>
      <c r="H25" s="18">
        <f t="shared" si="3"/>
        <v>16</v>
      </c>
      <c r="I25" s="25">
        <v>5</v>
      </c>
      <c r="J25" s="25">
        <v>5</v>
      </c>
      <c r="K25" s="25">
        <v>10</v>
      </c>
      <c r="L25" s="25">
        <v>10</v>
      </c>
      <c r="M25" s="25">
        <v>8</v>
      </c>
    </row>
    <row r="26" spans="1:13" ht="18">
      <c r="A26" s="22">
        <f t="shared" si="4"/>
        <v>320</v>
      </c>
      <c r="B26" s="23" t="s">
        <v>49</v>
      </c>
      <c r="C26" s="24">
        <v>24</v>
      </c>
      <c r="D26" s="25">
        <v>15</v>
      </c>
      <c r="E26" s="25">
        <v>10</v>
      </c>
      <c r="F26" s="25">
        <v>13</v>
      </c>
      <c r="G26" s="25">
        <v>7</v>
      </c>
      <c r="H26" s="18">
        <f t="shared" si="3"/>
        <v>20</v>
      </c>
      <c r="I26" s="25">
        <v>5</v>
      </c>
      <c r="J26" s="25">
        <v>5</v>
      </c>
      <c r="K26" s="25">
        <v>15</v>
      </c>
      <c r="L26" s="25">
        <v>12</v>
      </c>
      <c r="M26" s="25">
        <v>9</v>
      </c>
    </row>
    <row r="27" spans="1:13" ht="18">
      <c r="A27" s="22">
        <f t="shared" si="4"/>
        <v>321</v>
      </c>
      <c r="B27" s="27" t="s">
        <v>50</v>
      </c>
      <c r="C27" s="24">
        <v>26</v>
      </c>
      <c r="D27" s="25">
        <v>17</v>
      </c>
      <c r="E27" s="25">
        <v>10</v>
      </c>
      <c r="F27" s="25">
        <v>13</v>
      </c>
      <c r="G27" s="25">
        <v>7</v>
      </c>
      <c r="H27" s="18">
        <f t="shared" si="3"/>
        <v>20</v>
      </c>
      <c r="I27" s="25">
        <v>5</v>
      </c>
      <c r="J27" s="25">
        <v>5</v>
      </c>
      <c r="K27" s="25">
        <v>17</v>
      </c>
      <c r="L27" s="25">
        <v>12</v>
      </c>
      <c r="M27" s="25">
        <v>11</v>
      </c>
    </row>
    <row r="28" spans="1:13" ht="18">
      <c r="A28" s="22">
        <f t="shared" si="4"/>
        <v>322</v>
      </c>
      <c r="B28" s="23" t="s">
        <v>51</v>
      </c>
      <c r="C28" s="24">
        <v>18</v>
      </c>
      <c r="D28" s="25">
        <v>7</v>
      </c>
      <c r="E28" s="25">
        <v>6</v>
      </c>
      <c r="F28" s="25">
        <v>8</v>
      </c>
      <c r="G28" s="25">
        <v>4</v>
      </c>
      <c r="H28" s="18">
        <f t="shared" si="3"/>
        <v>12</v>
      </c>
      <c r="I28" s="25">
        <v>5</v>
      </c>
      <c r="J28" s="25">
        <v>5</v>
      </c>
      <c r="K28" s="25">
        <v>10</v>
      </c>
      <c r="L28" s="25">
        <v>9</v>
      </c>
      <c r="M28" s="25">
        <v>7</v>
      </c>
    </row>
    <row r="29" spans="1:13" ht="18">
      <c r="A29" s="22">
        <f t="shared" si="4"/>
        <v>323</v>
      </c>
      <c r="B29" s="27" t="s">
        <v>52</v>
      </c>
      <c r="C29" s="24">
        <v>26</v>
      </c>
      <c r="D29" s="25">
        <v>17</v>
      </c>
      <c r="E29" s="25">
        <v>10</v>
      </c>
      <c r="F29" s="25">
        <v>13</v>
      </c>
      <c r="G29" s="25">
        <v>7</v>
      </c>
      <c r="H29" s="18">
        <f t="shared" si="3"/>
        <v>20</v>
      </c>
      <c r="I29" s="25">
        <v>5</v>
      </c>
      <c r="J29" s="25">
        <v>5</v>
      </c>
      <c r="K29" s="25">
        <v>16</v>
      </c>
      <c r="L29" s="25">
        <v>12</v>
      </c>
      <c r="M29" s="25">
        <v>11</v>
      </c>
    </row>
    <row r="30" spans="1:13" ht="18">
      <c r="A30" s="22">
        <f t="shared" si="4"/>
        <v>324</v>
      </c>
      <c r="B30" s="27" t="s">
        <v>53</v>
      </c>
      <c r="C30" s="24">
        <v>26</v>
      </c>
      <c r="D30" s="25">
        <v>17</v>
      </c>
      <c r="E30" s="25">
        <v>10</v>
      </c>
      <c r="F30" s="25">
        <v>13</v>
      </c>
      <c r="G30" s="25">
        <v>7</v>
      </c>
      <c r="H30" s="18">
        <f t="shared" si="3"/>
        <v>20</v>
      </c>
      <c r="I30" s="25">
        <v>5</v>
      </c>
      <c r="J30" s="25">
        <v>5</v>
      </c>
      <c r="K30" s="25">
        <v>17</v>
      </c>
      <c r="L30" s="25">
        <v>12</v>
      </c>
      <c r="M30" s="25">
        <v>11</v>
      </c>
    </row>
    <row r="31" spans="1:13" ht="18">
      <c r="A31" s="22">
        <f t="shared" si="4"/>
        <v>325</v>
      </c>
      <c r="B31" s="23" t="s">
        <v>54</v>
      </c>
      <c r="C31" s="24">
        <v>26</v>
      </c>
      <c r="D31" s="25">
        <v>14</v>
      </c>
      <c r="E31" s="25">
        <v>7</v>
      </c>
      <c r="F31" s="25">
        <v>11</v>
      </c>
      <c r="G31" s="25">
        <v>7</v>
      </c>
      <c r="H31" s="18">
        <f t="shared" si="3"/>
        <v>18</v>
      </c>
      <c r="I31" s="25">
        <v>5</v>
      </c>
      <c r="J31" s="25">
        <v>5</v>
      </c>
      <c r="K31" s="25">
        <v>14</v>
      </c>
      <c r="L31" s="25">
        <v>11</v>
      </c>
      <c r="M31" s="25">
        <v>9</v>
      </c>
    </row>
    <row r="32" spans="1:13" ht="18">
      <c r="A32" s="22">
        <f t="shared" si="4"/>
        <v>326</v>
      </c>
      <c r="B32" s="23" t="s">
        <v>55</v>
      </c>
      <c r="C32" s="24">
        <v>1</v>
      </c>
      <c r="D32" s="25">
        <v>1</v>
      </c>
      <c r="E32" s="25">
        <v>0</v>
      </c>
      <c r="F32" s="25">
        <v>5</v>
      </c>
      <c r="G32" s="25">
        <v>0</v>
      </c>
      <c r="H32" s="18">
        <f t="shared" si="3"/>
        <v>5</v>
      </c>
      <c r="I32" s="25">
        <v>0</v>
      </c>
      <c r="J32" s="25">
        <v>5</v>
      </c>
      <c r="K32" s="25">
        <v>3</v>
      </c>
      <c r="L32" s="25">
        <v>0</v>
      </c>
      <c r="M32" s="25">
        <v>1</v>
      </c>
    </row>
    <row r="33" spans="1:13" ht="18">
      <c r="A33" s="22">
        <f t="shared" si="4"/>
        <v>327</v>
      </c>
      <c r="B33" s="23" t="s">
        <v>56</v>
      </c>
      <c r="C33" s="24">
        <v>17</v>
      </c>
      <c r="D33" s="25">
        <v>6</v>
      </c>
      <c r="E33" s="25">
        <v>7</v>
      </c>
      <c r="F33" s="25">
        <v>10</v>
      </c>
      <c r="G33" s="25">
        <v>3</v>
      </c>
      <c r="H33" s="18">
        <f t="shared" si="3"/>
        <v>13</v>
      </c>
      <c r="I33" s="25">
        <v>5</v>
      </c>
      <c r="J33" s="25">
        <v>5</v>
      </c>
      <c r="K33" s="25">
        <v>10</v>
      </c>
      <c r="L33" s="25">
        <v>10</v>
      </c>
      <c r="M33" s="25">
        <v>7</v>
      </c>
    </row>
    <row r="34" spans="1:13" ht="18">
      <c r="A34" s="22">
        <f t="shared" si="4"/>
        <v>328</v>
      </c>
      <c r="B34" s="23" t="s">
        <v>57</v>
      </c>
      <c r="C34" s="24">
        <v>9</v>
      </c>
      <c r="D34" s="25">
        <v>2</v>
      </c>
      <c r="E34" s="25">
        <v>3</v>
      </c>
      <c r="F34" s="25">
        <v>7</v>
      </c>
      <c r="G34" s="25">
        <v>4</v>
      </c>
      <c r="H34" s="18">
        <f t="shared" si="3"/>
        <v>11</v>
      </c>
      <c r="I34" s="25">
        <v>5</v>
      </c>
      <c r="J34" s="25">
        <v>5</v>
      </c>
      <c r="K34" s="25">
        <v>6</v>
      </c>
      <c r="L34" s="25">
        <v>7</v>
      </c>
      <c r="M34" s="25">
        <v>6</v>
      </c>
    </row>
    <row r="35" spans="1:13" ht="18">
      <c r="A35" s="22">
        <f t="shared" si="4"/>
        <v>329</v>
      </c>
      <c r="B35" s="27" t="s">
        <v>58</v>
      </c>
      <c r="C35" s="24">
        <v>26</v>
      </c>
      <c r="D35" s="25">
        <v>17</v>
      </c>
      <c r="E35" s="25">
        <v>10</v>
      </c>
      <c r="F35" s="25">
        <v>13</v>
      </c>
      <c r="G35" s="25">
        <v>7</v>
      </c>
      <c r="H35" s="18">
        <f t="shared" si="3"/>
        <v>20</v>
      </c>
      <c r="I35" s="25">
        <v>5</v>
      </c>
      <c r="J35" s="25">
        <v>5</v>
      </c>
      <c r="K35" s="25">
        <v>17</v>
      </c>
      <c r="L35" s="25">
        <v>12</v>
      </c>
      <c r="M35" s="25">
        <v>11</v>
      </c>
    </row>
    <row r="36" spans="1:13" ht="18">
      <c r="A36" s="22">
        <f t="shared" si="4"/>
        <v>330</v>
      </c>
      <c r="B36" s="23" t="s">
        <v>59</v>
      </c>
      <c r="C36" s="24">
        <v>20</v>
      </c>
      <c r="D36" s="25">
        <v>9</v>
      </c>
      <c r="E36" s="25">
        <v>5</v>
      </c>
      <c r="F36" s="25">
        <v>12</v>
      </c>
      <c r="G36" s="25">
        <v>5</v>
      </c>
      <c r="H36" s="18">
        <f t="shared" si="3"/>
        <v>17</v>
      </c>
      <c r="I36" s="25">
        <v>4</v>
      </c>
      <c r="J36" s="25">
        <v>5</v>
      </c>
      <c r="K36" s="25">
        <v>12</v>
      </c>
      <c r="L36" s="25">
        <v>7</v>
      </c>
      <c r="M36" s="25">
        <v>7</v>
      </c>
    </row>
    <row r="37" spans="1:13" ht="18">
      <c r="A37" s="22">
        <f t="shared" si="4"/>
        <v>331</v>
      </c>
      <c r="B37" s="27" t="s">
        <v>60</v>
      </c>
      <c r="C37" s="24">
        <v>26</v>
      </c>
      <c r="D37" s="25">
        <v>17</v>
      </c>
      <c r="E37" s="25">
        <v>10</v>
      </c>
      <c r="F37" s="25">
        <v>13</v>
      </c>
      <c r="G37" s="25">
        <v>7</v>
      </c>
      <c r="H37" s="18">
        <f t="shared" si="3"/>
        <v>20</v>
      </c>
      <c r="I37" s="25">
        <v>5</v>
      </c>
      <c r="J37" s="25">
        <v>5</v>
      </c>
      <c r="K37" s="25">
        <v>17</v>
      </c>
      <c r="L37" s="25">
        <v>12</v>
      </c>
      <c r="M37" s="25">
        <v>11</v>
      </c>
    </row>
    <row r="38" spans="1:13" ht="18">
      <c r="A38" s="22">
        <f t="shared" si="4"/>
        <v>332</v>
      </c>
      <c r="B38" s="27" t="s">
        <v>61</v>
      </c>
      <c r="C38" s="24">
        <v>26</v>
      </c>
      <c r="D38" s="25">
        <v>17</v>
      </c>
      <c r="E38" s="25">
        <v>10</v>
      </c>
      <c r="F38" s="25">
        <v>12</v>
      </c>
      <c r="G38" s="25">
        <v>7</v>
      </c>
      <c r="H38" s="18">
        <f t="shared" si="3"/>
        <v>19</v>
      </c>
      <c r="I38" s="25">
        <v>5</v>
      </c>
      <c r="J38" s="25">
        <v>5</v>
      </c>
      <c r="K38" s="25">
        <v>17</v>
      </c>
      <c r="L38" s="25">
        <v>12</v>
      </c>
      <c r="M38" s="25">
        <v>11</v>
      </c>
    </row>
    <row r="39" spans="1:13" ht="18">
      <c r="A39" s="22">
        <f t="shared" si="4"/>
        <v>333</v>
      </c>
      <c r="B39" s="23" t="s">
        <v>62</v>
      </c>
      <c r="C39" s="24">
        <v>11</v>
      </c>
      <c r="D39" s="25">
        <v>6</v>
      </c>
      <c r="E39" s="25">
        <v>4</v>
      </c>
      <c r="F39" s="25">
        <v>5</v>
      </c>
      <c r="G39" s="25">
        <v>4</v>
      </c>
      <c r="H39" s="18">
        <f t="shared" si="3"/>
        <v>9</v>
      </c>
      <c r="I39" s="25">
        <v>3</v>
      </c>
      <c r="J39" s="25">
        <v>5</v>
      </c>
      <c r="K39" s="25">
        <v>5</v>
      </c>
      <c r="L39" s="25">
        <v>2</v>
      </c>
      <c r="M39" s="25">
        <v>4</v>
      </c>
    </row>
    <row r="40" spans="1:13" ht="18">
      <c r="A40" s="22">
        <f t="shared" si="4"/>
        <v>334</v>
      </c>
      <c r="B40" s="23" t="s">
        <v>63</v>
      </c>
      <c r="C40" s="24">
        <v>11</v>
      </c>
      <c r="D40" s="25">
        <v>5</v>
      </c>
      <c r="E40" s="25">
        <v>3</v>
      </c>
      <c r="F40" s="25">
        <v>4</v>
      </c>
      <c r="G40" s="25">
        <v>3</v>
      </c>
      <c r="H40" s="18">
        <f t="shared" si="3"/>
        <v>7</v>
      </c>
      <c r="I40" s="25">
        <v>1</v>
      </c>
      <c r="J40" s="25">
        <v>5</v>
      </c>
      <c r="K40" s="25">
        <v>8</v>
      </c>
      <c r="L40" s="25">
        <v>5</v>
      </c>
      <c r="M40" s="25">
        <v>6</v>
      </c>
    </row>
    <row r="41" spans="1:13" ht="18">
      <c r="A41" s="22">
        <f t="shared" si="4"/>
        <v>335</v>
      </c>
      <c r="B41" s="23" t="s">
        <v>64</v>
      </c>
      <c r="C41" s="24">
        <v>22</v>
      </c>
      <c r="D41" s="25">
        <v>10</v>
      </c>
      <c r="E41" s="25">
        <v>6</v>
      </c>
      <c r="F41" s="25">
        <v>8</v>
      </c>
      <c r="G41" s="25">
        <v>5</v>
      </c>
      <c r="H41" s="18">
        <f t="shared" si="3"/>
        <v>13</v>
      </c>
      <c r="I41" s="25">
        <v>5</v>
      </c>
      <c r="J41" s="25">
        <v>5</v>
      </c>
      <c r="K41" s="25">
        <v>13</v>
      </c>
      <c r="L41" s="25">
        <v>8</v>
      </c>
      <c r="M41" s="25">
        <v>7</v>
      </c>
    </row>
    <row r="42" spans="1:13" ht="18">
      <c r="A42" s="22">
        <f t="shared" si="4"/>
        <v>336</v>
      </c>
      <c r="B42" s="23" t="s">
        <v>65</v>
      </c>
      <c r="C42" s="24">
        <v>25</v>
      </c>
      <c r="D42" s="25">
        <v>8</v>
      </c>
      <c r="E42" s="25">
        <v>7</v>
      </c>
      <c r="F42" s="25">
        <v>7</v>
      </c>
      <c r="G42" s="25">
        <v>3</v>
      </c>
      <c r="H42" s="18">
        <f t="shared" si="3"/>
        <v>10</v>
      </c>
      <c r="I42" s="25">
        <v>5</v>
      </c>
      <c r="J42" s="25">
        <v>5</v>
      </c>
      <c r="K42" s="25">
        <v>12</v>
      </c>
      <c r="L42" s="25">
        <v>7</v>
      </c>
      <c r="M42" s="25">
        <v>4</v>
      </c>
    </row>
    <row r="43" spans="1:13" ht="18">
      <c r="A43" s="22">
        <f t="shared" si="4"/>
        <v>337</v>
      </c>
      <c r="B43" s="23" t="s">
        <v>66</v>
      </c>
      <c r="C43" s="24">
        <v>22</v>
      </c>
      <c r="D43" s="25">
        <v>5</v>
      </c>
      <c r="E43" s="25">
        <v>6</v>
      </c>
      <c r="F43" s="25">
        <v>10</v>
      </c>
      <c r="G43" s="25">
        <v>4</v>
      </c>
      <c r="H43" s="18">
        <f t="shared" si="3"/>
        <v>14</v>
      </c>
      <c r="I43" s="25">
        <v>5</v>
      </c>
      <c r="J43" s="25">
        <v>5</v>
      </c>
      <c r="K43" s="25">
        <v>10</v>
      </c>
      <c r="L43" s="25">
        <v>8</v>
      </c>
      <c r="M43" s="25">
        <v>7</v>
      </c>
    </row>
    <row r="44" spans="1:13" ht="18">
      <c r="A44" s="22">
        <f t="shared" si="4"/>
        <v>338</v>
      </c>
      <c r="B44" s="23" t="s">
        <v>67</v>
      </c>
      <c r="C44" s="24">
        <v>15</v>
      </c>
      <c r="D44" s="25">
        <v>5</v>
      </c>
      <c r="E44" s="25">
        <v>4</v>
      </c>
      <c r="F44" s="25">
        <v>6</v>
      </c>
      <c r="G44" s="25">
        <v>3</v>
      </c>
      <c r="H44" s="18">
        <f t="shared" si="3"/>
        <v>9</v>
      </c>
      <c r="I44" s="25">
        <v>4</v>
      </c>
      <c r="J44" s="25">
        <v>5</v>
      </c>
      <c r="K44" s="25">
        <v>6</v>
      </c>
      <c r="L44" s="25">
        <v>5</v>
      </c>
      <c r="M44" s="25">
        <v>4</v>
      </c>
    </row>
    <row r="45" spans="1:13" ht="18">
      <c r="A45" s="22">
        <f t="shared" si="4"/>
        <v>339</v>
      </c>
      <c r="B45" s="27" t="s">
        <v>68</v>
      </c>
      <c r="C45" s="24">
        <v>26</v>
      </c>
      <c r="D45" s="25">
        <v>17</v>
      </c>
      <c r="E45" s="25">
        <v>10</v>
      </c>
      <c r="F45" s="25">
        <v>13</v>
      </c>
      <c r="G45" s="25">
        <v>7</v>
      </c>
      <c r="H45" s="18">
        <f t="shared" si="3"/>
        <v>20</v>
      </c>
      <c r="I45" s="25">
        <v>5</v>
      </c>
      <c r="J45" s="25">
        <v>5</v>
      </c>
      <c r="K45" s="25">
        <v>17</v>
      </c>
      <c r="L45" s="25">
        <v>12</v>
      </c>
      <c r="M45" s="25">
        <v>11</v>
      </c>
    </row>
    <row r="46" spans="1:13" ht="18">
      <c r="A46" s="22">
        <f t="shared" si="4"/>
        <v>340</v>
      </c>
      <c r="B46" s="23" t="s">
        <v>69</v>
      </c>
      <c r="C46" s="24">
        <v>25</v>
      </c>
      <c r="D46" s="25">
        <v>12</v>
      </c>
      <c r="E46" s="25">
        <v>6</v>
      </c>
      <c r="F46" s="25">
        <v>12</v>
      </c>
      <c r="G46" s="25">
        <v>6</v>
      </c>
      <c r="H46" s="18">
        <f t="shared" si="3"/>
        <v>18</v>
      </c>
      <c r="I46" s="25">
        <v>5</v>
      </c>
      <c r="J46" s="25">
        <v>5</v>
      </c>
      <c r="K46" s="25">
        <v>15</v>
      </c>
      <c r="L46" s="25">
        <v>12</v>
      </c>
      <c r="M46" s="25">
        <v>8</v>
      </c>
    </row>
    <row r="47" spans="1:13" ht="18">
      <c r="A47" s="22">
        <f t="shared" si="4"/>
        <v>341</v>
      </c>
      <c r="B47" s="23" t="s">
        <v>70</v>
      </c>
      <c r="C47" s="24">
        <v>22</v>
      </c>
      <c r="D47" s="25">
        <v>5</v>
      </c>
      <c r="E47" s="25">
        <v>6</v>
      </c>
      <c r="F47" s="25">
        <v>7</v>
      </c>
      <c r="G47" s="25">
        <v>6</v>
      </c>
      <c r="H47" s="18">
        <f t="shared" si="3"/>
        <v>13</v>
      </c>
      <c r="I47" s="25">
        <v>5</v>
      </c>
      <c r="J47" s="25">
        <v>5</v>
      </c>
      <c r="K47" s="25">
        <v>11</v>
      </c>
      <c r="L47" s="25">
        <v>8</v>
      </c>
      <c r="M47" s="25">
        <v>9</v>
      </c>
    </row>
    <row r="48" spans="1:13" ht="18">
      <c r="A48" s="22">
        <f t="shared" si="4"/>
        <v>342</v>
      </c>
      <c r="B48" s="23" t="s">
        <v>71</v>
      </c>
      <c r="C48" s="24">
        <v>6</v>
      </c>
      <c r="D48" s="25">
        <v>4</v>
      </c>
      <c r="E48" s="25">
        <v>4</v>
      </c>
      <c r="F48" s="25">
        <v>3</v>
      </c>
      <c r="G48" s="25">
        <v>3</v>
      </c>
      <c r="H48" s="18">
        <f t="shared" si="3"/>
        <v>6</v>
      </c>
      <c r="I48" s="25">
        <v>5</v>
      </c>
      <c r="J48" s="25">
        <v>5</v>
      </c>
      <c r="K48" s="25">
        <v>8</v>
      </c>
      <c r="L48" s="25">
        <v>7</v>
      </c>
      <c r="M48" s="25">
        <v>4</v>
      </c>
    </row>
    <row r="49" spans="1:13" ht="18">
      <c r="A49" s="22">
        <f t="shared" si="4"/>
        <v>343</v>
      </c>
      <c r="B49" s="23" t="s">
        <v>72</v>
      </c>
      <c r="C49" s="24">
        <v>20</v>
      </c>
      <c r="D49" s="25">
        <v>7</v>
      </c>
      <c r="E49" s="25">
        <v>6</v>
      </c>
      <c r="F49" s="25">
        <v>9</v>
      </c>
      <c r="G49" s="25">
        <v>4</v>
      </c>
      <c r="H49" s="18">
        <f t="shared" si="3"/>
        <v>13</v>
      </c>
      <c r="I49" s="25">
        <v>4</v>
      </c>
      <c r="J49" s="25">
        <v>5</v>
      </c>
      <c r="K49" s="25">
        <v>11</v>
      </c>
      <c r="L49" s="25">
        <v>7</v>
      </c>
      <c r="M49" s="25">
        <v>9</v>
      </c>
    </row>
    <row r="50" spans="1:13" ht="18">
      <c r="A50" s="22">
        <f t="shared" si="4"/>
        <v>344</v>
      </c>
      <c r="B50" s="23" t="s">
        <v>73</v>
      </c>
      <c r="C50" s="24">
        <v>11</v>
      </c>
      <c r="D50" s="25">
        <v>5</v>
      </c>
      <c r="E50" s="25">
        <v>5</v>
      </c>
      <c r="F50" s="25">
        <v>5</v>
      </c>
      <c r="G50" s="25">
        <v>1</v>
      </c>
      <c r="H50" s="18">
        <f t="shared" si="3"/>
        <v>6</v>
      </c>
      <c r="I50" s="25">
        <v>2</v>
      </c>
      <c r="J50" s="25">
        <v>5</v>
      </c>
      <c r="K50" s="25">
        <v>6</v>
      </c>
      <c r="L50" s="25">
        <v>6</v>
      </c>
      <c r="M50" s="25">
        <v>3</v>
      </c>
    </row>
    <row r="51" spans="1:13" ht="18">
      <c r="A51" s="22">
        <f t="shared" si="4"/>
        <v>345</v>
      </c>
      <c r="B51" s="23" t="s">
        <v>74</v>
      </c>
      <c r="C51" s="24">
        <v>25</v>
      </c>
      <c r="D51" s="25">
        <v>11</v>
      </c>
      <c r="E51" s="25">
        <v>7</v>
      </c>
      <c r="F51" s="25">
        <v>11</v>
      </c>
      <c r="G51" s="25">
        <v>7</v>
      </c>
      <c r="H51" s="18">
        <f t="shared" si="3"/>
        <v>18</v>
      </c>
      <c r="I51" s="25">
        <v>5</v>
      </c>
      <c r="J51" s="25">
        <v>5</v>
      </c>
      <c r="K51" s="25">
        <v>12</v>
      </c>
      <c r="L51" s="25">
        <v>11</v>
      </c>
      <c r="M51" s="25">
        <v>10</v>
      </c>
    </row>
    <row r="52" spans="1:13" ht="18">
      <c r="A52" s="22">
        <f t="shared" si="4"/>
        <v>346</v>
      </c>
      <c r="B52" s="27" t="s">
        <v>75</v>
      </c>
      <c r="C52" s="24">
        <v>26</v>
      </c>
      <c r="D52" s="25">
        <v>17</v>
      </c>
      <c r="E52" s="25">
        <v>10</v>
      </c>
      <c r="F52" s="25">
        <v>13</v>
      </c>
      <c r="G52" s="25">
        <v>7</v>
      </c>
      <c r="H52" s="18">
        <f t="shared" si="3"/>
        <v>20</v>
      </c>
      <c r="I52" s="25">
        <v>5</v>
      </c>
      <c r="J52" s="25">
        <v>5</v>
      </c>
      <c r="K52" s="25">
        <v>17</v>
      </c>
      <c r="L52" s="25">
        <v>12</v>
      </c>
      <c r="M52" s="25">
        <v>11</v>
      </c>
    </row>
    <row r="53" spans="1:13" ht="18">
      <c r="A53" s="22">
        <f t="shared" si="4"/>
        <v>347</v>
      </c>
      <c r="B53" s="27" t="s">
        <v>76</v>
      </c>
      <c r="C53" s="24">
        <v>26</v>
      </c>
      <c r="D53" s="25">
        <v>17</v>
      </c>
      <c r="E53" s="25">
        <v>10</v>
      </c>
      <c r="F53" s="25">
        <v>13</v>
      </c>
      <c r="G53" s="25">
        <v>7</v>
      </c>
      <c r="H53" s="18">
        <f t="shared" si="3"/>
        <v>20</v>
      </c>
      <c r="I53" s="25">
        <v>5</v>
      </c>
      <c r="J53" s="25">
        <v>5</v>
      </c>
      <c r="K53" s="25">
        <v>17</v>
      </c>
      <c r="L53" s="25">
        <v>12</v>
      </c>
      <c r="M53" s="25">
        <v>11</v>
      </c>
    </row>
    <row r="54" spans="1:13" ht="18">
      <c r="A54" s="22">
        <f t="shared" si="4"/>
        <v>348</v>
      </c>
      <c r="B54" s="27" t="s">
        <v>77</v>
      </c>
      <c r="C54" s="24">
        <v>26</v>
      </c>
      <c r="D54" s="25">
        <v>17</v>
      </c>
      <c r="E54" s="25">
        <v>10</v>
      </c>
      <c r="F54" s="25">
        <v>13</v>
      </c>
      <c r="G54" s="25">
        <v>7</v>
      </c>
      <c r="H54" s="18">
        <f t="shared" si="3"/>
        <v>20</v>
      </c>
      <c r="I54" s="25">
        <v>5</v>
      </c>
      <c r="J54" s="25">
        <v>5</v>
      </c>
      <c r="K54" s="25">
        <v>16</v>
      </c>
      <c r="L54" s="25">
        <v>12</v>
      </c>
      <c r="M54" s="25">
        <v>11</v>
      </c>
    </row>
    <row r="55" spans="1:13" ht="18">
      <c r="A55" s="22">
        <f t="shared" si="4"/>
        <v>349</v>
      </c>
      <c r="B55" s="23" t="s">
        <v>78</v>
      </c>
      <c r="C55" s="24">
        <v>26</v>
      </c>
      <c r="D55" s="25">
        <v>11</v>
      </c>
      <c r="E55" s="25">
        <v>8</v>
      </c>
      <c r="F55" s="25">
        <v>11</v>
      </c>
      <c r="G55" s="25">
        <v>4</v>
      </c>
      <c r="H55" s="18">
        <f t="shared" si="3"/>
        <v>15</v>
      </c>
      <c r="I55" s="25">
        <v>5</v>
      </c>
      <c r="J55" s="25">
        <v>5</v>
      </c>
      <c r="K55" s="25">
        <v>12</v>
      </c>
      <c r="L55" s="25">
        <v>9</v>
      </c>
      <c r="M55" s="25">
        <v>4</v>
      </c>
    </row>
    <row r="56" spans="1:13" ht="18">
      <c r="A56" s="22">
        <f t="shared" si="4"/>
        <v>350</v>
      </c>
      <c r="B56" s="23" t="s">
        <v>79</v>
      </c>
      <c r="C56" s="24">
        <v>20</v>
      </c>
      <c r="D56" s="25">
        <v>8</v>
      </c>
      <c r="E56" s="25">
        <v>7</v>
      </c>
      <c r="F56" s="25">
        <v>10</v>
      </c>
      <c r="G56" s="25">
        <v>4</v>
      </c>
      <c r="H56" s="18">
        <f t="shared" si="3"/>
        <v>14</v>
      </c>
      <c r="I56" s="25">
        <v>5</v>
      </c>
      <c r="J56" s="25">
        <v>5</v>
      </c>
      <c r="K56" s="25">
        <v>11</v>
      </c>
      <c r="L56" s="25">
        <v>9</v>
      </c>
      <c r="M56" s="25">
        <v>8</v>
      </c>
    </row>
    <row r="57" spans="1:13" ht="18">
      <c r="A57" s="22">
        <f t="shared" si="4"/>
        <v>351</v>
      </c>
      <c r="B57" s="23" t="s">
        <v>80</v>
      </c>
      <c r="C57" s="24">
        <v>11</v>
      </c>
      <c r="D57" s="25">
        <v>7</v>
      </c>
      <c r="E57" s="25">
        <v>7</v>
      </c>
      <c r="F57" s="25">
        <v>10</v>
      </c>
      <c r="G57" s="25">
        <v>4</v>
      </c>
      <c r="H57" s="18">
        <f t="shared" si="3"/>
        <v>14</v>
      </c>
      <c r="I57" s="25">
        <v>5</v>
      </c>
      <c r="J57" s="25">
        <v>5</v>
      </c>
      <c r="K57" s="25">
        <v>8</v>
      </c>
      <c r="L57" s="25">
        <v>8</v>
      </c>
      <c r="M57" s="25">
        <v>6</v>
      </c>
    </row>
    <row r="58" spans="1:13" ht="18">
      <c r="A58" s="22">
        <f t="shared" si="4"/>
        <v>352</v>
      </c>
      <c r="B58" s="23" t="s">
        <v>81</v>
      </c>
      <c r="C58" s="24">
        <v>18</v>
      </c>
      <c r="D58" s="25">
        <v>10</v>
      </c>
      <c r="E58" s="25">
        <v>8</v>
      </c>
      <c r="F58" s="25">
        <v>9</v>
      </c>
      <c r="G58" s="25">
        <v>5</v>
      </c>
      <c r="H58" s="18">
        <f t="shared" si="3"/>
        <v>14</v>
      </c>
      <c r="I58" s="25">
        <v>5</v>
      </c>
      <c r="J58" s="25">
        <v>5</v>
      </c>
      <c r="K58" s="25">
        <v>12</v>
      </c>
      <c r="L58" s="25">
        <v>8</v>
      </c>
      <c r="M58" s="25">
        <v>6</v>
      </c>
    </row>
    <row r="59" spans="1:13" ht="18">
      <c r="A59" s="22">
        <f t="shared" si="4"/>
        <v>353</v>
      </c>
      <c r="B59" s="23" t="s">
        <v>82</v>
      </c>
      <c r="C59" s="24">
        <v>26</v>
      </c>
      <c r="D59" s="25">
        <v>16</v>
      </c>
      <c r="E59" s="25">
        <v>10</v>
      </c>
      <c r="F59" s="25">
        <v>13</v>
      </c>
      <c r="G59" s="25">
        <v>7</v>
      </c>
      <c r="H59" s="18">
        <f t="shared" si="3"/>
        <v>20</v>
      </c>
      <c r="I59" s="25">
        <v>5</v>
      </c>
      <c r="J59" s="25">
        <v>5</v>
      </c>
      <c r="K59" s="25">
        <v>17</v>
      </c>
      <c r="L59" s="25">
        <v>12</v>
      </c>
      <c r="M59" s="25">
        <v>9</v>
      </c>
    </row>
    <row r="60" spans="1:13" ht="18">
      <c r="A60" s="22">
        <f t="shared" si="4"/>
        <v>354</v>
      </c>
      <c r="B60" s="23" t="s">
        <v>83</v>
      </c>
      <c r="C60" s="24">
        <v>19</v>
      </c>
      <c r="D60" s="25">
        <v>11</v>
      </c>
      <c r="E60" s="25">
        <v>5</v>
      </c>
      <c r="F60" s="25">
        <v>6</v>
      </c>
      <c r="G60" s="25">
        <v>3</v>
      </c>
      <c r="H60" s="18">
        <f t="shared" si="3"/>
        <v>9</v>
      </c>
      <c r="I60" s="25">
        <v>4</v>
      </c>
      <c r="J60" s="25">
        <v>5</v>
      </c>
      <c r="K60" s="25">
        <v>14</v>
      </c>
      <c r="L60" s="25">
        <v>6</v>
      </c>
      <c r="M60" s="25">
        <v>4</v>
      </c>
    </row>
    <row r="61" spans="1:13" ht="18">
      <c r="A61" s="22">
        <f t="shared" si="4"/>
        <v>355</v>
      </c>
      <c r="B61" s="23" t="s">
        <v>84</v>
      </c>
      <c r="C61" s="24">
        <v>26</v>
      </c>
      <c r="D61" s="25">
        <v>16</v>
      </c>
      <c r="E61" s="25">
        <v>9</v>
      </c>
      <c r="F61" s="25">
        <v>13</v>
      </c>
      <c r="G61" s="25">
        <v>6</v>
      </c>
      <c r="H61" s="18">
        <f t="shared" si="3"/>
        <v>19</v>
      </c>
      <c r="I61" s="25">
        <v>5</v>
      </c>
      <c r="J61" s="25">
        <v>5</v>
      </c>
      <c r="K61" s="25">
        <v>16</v>
      </c>
      <c r="L61" s="25">
        <v>12</v>
      </c>
      <c r="M61" s="25">
        <v>10</v>
      </c>
    </row>
    <row r="62" spans="1:13" ht="18">
      <c r="A62" s="22">
        <f t="shared" si="4"/>
        <v>356</v>
      </c>
      <c r="B62" s="23" t="s">
        <v>85</v>
      </c>
      <c r="C62" s="24">
        <v>10</v>
      </c>
      <c r="D62" s="25">
        <v>6</v>
      </c>
      <c r="E62" s="25">
        <v>5</v>
      </c>
      <c r="F62" s="25">
        <v>4</v>
      </c>
      <c r="G62" s="25">
        <v>2</v>
      </c>
      <c r="H62" s="18">
        <f t="shared" si="3"/>
        <v>6</v>
      </c>
      <c r="I62" s="25">
        <v>5</v>
      </c>
      <c r="J62" s="25">
        <v>5</v>
      </c>
      <c r="K62" s="25">
        <v>11</v>
      </c>
      <c r="L62" s="25">
        <v>4</v>
      </c>
      <c r="M62" s="25">
        <v>5</v>
      </c>
    </row>
    <row r="63" spans="1:13" ht="18">
      <c r="A63" s="22">
        <f t="shared" si="4"/>
        <v>357</v>
      </c>
      <c r="B63" s="23" t="s">
        <v>86</v>
      </c>
      <c r="C63" s="24">
        <v>10</v>
      </c>
      <c r="D63" s="25">
        <v>7</v>
      </c>
      <c r="E63" s="25">
        <v>7</v>
      </c>
      <c r="F63" s="25">
        <v>6</v>
      </c>
      <c r="G63" s="25">
        <v>4</v>
      </c>
      <c r="H63" s="18">
        <f t="shared" si="3"/>
        <v>10</v>
      </c>
      <c r="I63" s="25">
        <v>5</v>
      </c>
      <c r="J63" s="25">
        <v>5</v>
      </c>
      <c r="K63" s="25">
        <v>12</v>
      </c>
      <c r="L63" s="25">
        <v>7</v>
      </c>
      <c r="M63" s="25">
        <v>7</v>
      </c>
    </row>
    <row r="64" spans="1:13" ht="18">
      <c r="A64" s="22">
        <f t="shared" si="4"/>
        <v>358</v>
      </c>
      <c r="B64" s="23" t="s">
        <v>87</v>
      </c>
      <c r="C64" s="24">
        <v>26</v>
      </c>
      <c r="D64" s="25">
        <v>14</v>
      </c>
      <c r="E64" s="25">
        <v>8</v>
      </c>
      <c r="F64" s="25">
        <v>10</v>
      </c>
      <c r="G64" s="25">
        <v>7</v>
      </c>
      <c r="H64" s="18">
        <f t="shared" si="3"/>
        <v>17</v>
      </c>
      <c r="I64" s="25">
        <v>5</v>
      </c>
      <c r="J64" s="25">
        <v>5</v>
      </c>
      <c r="K64" s="25">
        <v>12</v>
      </c>
      <c r="L64" s="25">
        <v>11</v>
      </c>
      <c r="M64" s="25">
        <v>7</v>
      </c>
    </row>
    <row r="65" spans="1:13" ht="18">
      <c r="A65" s="22">
        <f t="shared" si="4"/>
        <v>359</v>
      </c>
      <c r="B65" s="23" t="s">
        <v>88</v>
      </c>
      <c r="C65" s="24">
        <v>4</v>
      </c>
      <c r="D65" s="25">
        <v>15</v>
      </c>
      <c r="E65" s="25">
        <v>1</v>
      </c>
      <c r="F65" s="25">
        <v>3</v>
      </c>
      <c r="G65" s="25">
        <v>0</v>
      </c>
      <c r="H65" s="18">
        <f t="shared" si="3"/>
        <v>3</v>
      </c>
      <c r="I65" s="25">
        <v>2</v>
      </c>
      <c r="J65" s="25">
        <v>5</v>
      </c>
      <c r="K65" s="25">
        <v>8</v>
      </c>
      <c r="L65" s="25">
        <v>5</v>
      </c>
      <c r="M65" s="25">
        <v>3</v>
      </c>
    </row>
    <row r="66" spans="1:13" ht="18">
      <c r="A66" s="22">
        <f t="shared" si="4"/>
        <v>360</v>
      </c>
      <c r="B66" s="23" t="s">
        <v>89</v>
      </c>
      <c r="C66" s="24">
        <v>15</v>
      </c>
      <c r="D66" s="25">
        <v>6</v>
      </c>
      <c r="E66" s="25">
        <v>5</v>
      </c>
      <c r="F66" s="25">
        <v>6</v>
      </c>
      <c r="G66" s="25">
        <v>3</v>
      </c>
      <c r="H66" s="18">
        <f t="shared" si="3"/>
        <v>9</v>
      </c>
      <c r="I66" s="25">
        <v>5</v>
      </c>
      <c r="J66" s="25">
        <v>5</v>
      </c>
      <c r="K66" s="25">
        <v>12</v>
      </c>
      <c r="L66" s="25">
        <v>8</v>
      </c>
      <c r="M66" s="25">
        <v>4</v>
      </c>
    </row>
    <row r="67" spans="1:13" ht="18">
      <c r="A67" s="22">
        <f t="shared" si="4"/>
        <v>361</v>
      </c>
      <c r="B67" s="23" t="s">
        <v>90</v>
      </c>
      <c r="C67" s="24">
        <v>15</v>
      </c>
      <c r="D67" s="25">
        <v>6</v>
      </c>
      <c r="E67" s="25">
        <v>5</v>
      </c>
      <c r="F67" s="25">
        <v>4</v>
      </c>
      <c r="G67" s="25">
        <v>1</v>
      </c>
      <c r="H67" s="18">
        <f t="shared" si="3"/>
        <v>5</v>
      </c>
      <c r="I67" s="25">
        <v>1</v>
      </c>
      <c r="J67" s="25">
        <v>4</v>
      </c>
      <c r="K67" s="25">
        <v>11</v>
      </c>
      <c r="L67" s="25">
        <v>8</v>
      </c>
      <c r="M67" s="25">
        <v>6</v>
      </c>
    </row>
    <row r="68" spans="1:13" ht="18">
      <c r="A68" s="22">
        <f t="shared" si="4"/>
        <v>362</v>
      </c>
      <c r="B68" s="23" t="s">
        <v>91</v>
      </c>
      <c r="C68" s="24">
        <v>17</v>
      </c>
      <c r="D68" s="25">
        <v>6</v>
      </c>
      <c r="E68" s="25">
        <v>5</v>
      </c>
      <c r="F68" s="25">
        <v>7</v>
      </c>
      <c r="G68" s="25">
        <v>2</v>
      </c>
      <c r="H68" s="18">
        <f t="shared" si="3"/>
        <v>9</v>
      </c>
      <c r="I68" s="25">
        <v>4</v>
      </c>
      <c r="J68" s="25">
        <v>4</v>
      </c>
      <c r="K68" s="25">
        <v>8</v>
      </c>
      <c r="L68" s="25">
        <v>6</v>
      </c>
      <c r="M68" s="25">
        <v>5</v>
      </c>
    </row>
    <row r="69" spans="1:13" ht="18">
      <c r="A69" s="22">
        <f t="shared" si="4"/>
        <v>363</v>
      </c>
      <c r="B69" s="23" t="s">
        <v>92</v>
      </c>
      <c r="C69" s="24">
        <v>11</v>
      </c>
      <c r="D69" s="25">
        <v>10</v>
      </c>
      <c r="E69" s="25">
        <v>9</v>
      </c>
      <c r="F69" s="25">
        <v>5</v>
      </c>
      <c r="G69" s="25">
        <v>4</v>
      </c>
      <c r="H69" s="18">
        <f t="shared" si="3"/>
        <v>9</v>
      </c>
      <c r="I69" s="25">
        <v>3</v>
      </c>
      <c r="J69" s="25">
        <v>4</v>
      </c>
      <c r="K69" s="25">
        <v>12</v>
      </c>
      <c r="L69" s="25">
        <v>8</v>
      </c>
      <c r="M69" s="25">
        <v>7</v>
      </c>
    </row>
    <row r="70" spans="1:13" ht="18">
      <c r="A70" s="22">
        <f t="shared" si="4"/>
        <v>364</v>
      </c>
      <c r="B70" s="27" t="s">
        <v>93</v>
      </c>
      <c r="C70" s="24">
        <v>26</v>
      </c>
      <c r="D70" s="25">
        <v>17</v>
      </c>
      <c r="E70" s="25">
        <v>9</v>
      </c>
      <c r="F70" s="25">
        <v>13</v>
      </c>
      <c r="G70" s="25">
        <v>7</v>
      </c>
      <c r="H70" s="18">
        <f t="shared" si="3"/>
        <v>20</v>
      </c>
      <c r="I70" s="25">
        <v>4</v>
      </c>
      <c r="J70" s="25">
        <v>4</v>
      </c>
      <c r="K70" s="25">
        <v>17</v>
      </c>
      <c r="L70" s="25">
        <v>12</v>
      </c>
      <c r="M70" s="25">
        <v>11</v>
      </c>
    </row>
    <row r="71" spans="1:13" ht="18">
      <c r="A71" s="22">
        <f t="shared" si="4"/>
        <v>365</v>
      </c>
      <c r="B71" s="23" t="s">
        <v>94</v>
      </c>
      <c r="C71" s="24">
        <v>25</v>
      </c>
      <c r="D71" s="25">
        <v>10</v>
      </c>
      <c r="E71" s="25">
        <v>7</v>
      </c>
      <c r="F71" s="25">
        <v>10</v>
      </c>
      <c r="G71" s="25">
        <v>3</v>
      </c>
      <c r="H71" s="18">
        <f t="shared" si="3"/>
        <v>13</v>
      </c>
      <c r="I71" s="25">
        <v>4</v>
      </c>
      <c r="J71" s="25">
        <v>4</v>
      </c>
      <c r="K71" s="25">
        <v>13</v>
      </c>
      <c r="L71" s="25">
        <v>9</v>
      </c>
      <c r="M71" s="25">
        <v>5</v>
      </c>
    </row>
    <row r="72" spans="1:13" ht="18">
      <c r="A72" s="22">
        <f t="shared" si="4"/>
        <v>366</v>
      </c>
      <c r="B72" s="23" t="s">
        <v>95</v>
      </c>
      <c r="C72" s="24">
        <v>26</v>
      </c>
      <c r="D72" s="25">
        <v>15</v>
      </c>
      <c r="E72" s="25">
        <v>8</v>
      </c>
      <c r="F72" s="25">
        <v>13</v>
      </c>
      <c r="G72" s="25">
        <v>5</v>
      </c>
      <c r="H72" s="18">
        <f t="shared" si="3"/>
        <v>18</v>
      </c>
      <c r="I72" s="25">
        <v>4</v>
      </c>
      <c r="J72" s="25">
        <v>4</v>
      </c>
      <c r="K72" s="25">
        <v>13</v>
      </c>
      <c r="L72" s="25">
        <v>12</v>
      </c>
      <c r="M72" s="25">
        <v>9</v>
      </c>
    </row>
    <row r="73" spans="1:13" ht="18">
      <c r="A73" s="22">
        <f t="shared" si="4"/>
        <v>367</v>
      </c>
      <c r="B73" s="27" t="s">
        <v>96</v>
      </c>
      <c r="C73" s="24">
        <v>26</v>
      </c>
      <c r="D73" s="25">
        <v>17</v>
      </c>
      <c r="E73" s="25">
        <v>9</v>
      </c>
      <c r="F73" s="25">
        <v>13</v>
      </c>
      <c r="G73" s="25">
        <v>7</v>
      </c>
      <c r="H73" s="18">
        <f t="shared" si="3"/>
        <v>20</v>
      </c>
      <c r="I73" s="25">
        <v>4</v>
      </c>
      <c r="J73" s="25">
        <v>4</v>
      </c>
      <c r="K73" s="25">
        <v>16</v>
      </c>
      <c r="L73" s="25">
        <v>12</v>
      </c>
      <c r="M73" s="25">
        <v>11</v>
      </c>
    </row>
    <row r="74" spans="1:13" ht="18">
      <c r="A74" s="22">
        <f t="shared" si="4"/>
        <v>368</v>
      </c>
      <c r="B74" s="23" t="s">
        <v>97</v>
      </c>
      <c r="C74" s="24">
        <v>26</v>
      </c>
      <c r="D74" s="25">
        <v>17</v>
      </c>
      <c r="E74" s="25">
        <v>10</v>
      </c>
      <c r="F74" s="25">
        <v>13</v>
      </c>
      <c r="G74" s="25">
        <v>7</v>
      </c>
      <c r="H74" s="18">
        <f t="shared" si="3"/>
        <v>20</v>
      </c>
      <c r="I74" s="25">
        <v>4</v>
      </c>
      <c r="J74" s="25">
        <v>4</v>
      </c>
      <c r="K74" s="25">
        <v>17</v>
      </c>
      <c r="L74" s="25">
        <v>11</v>
      </c>
      <c r="M74" s="25">
        <v>11</v>
      </c>
    </row>
    <row r="75" spans="1:13" ht="18">
      <c r="A75" s="22">
        <f t="shared" si="4"/>
        <v>369</v>
      </c>
      <c r="B75" s="23" t="s">
        <v>98</v>
      </c>
      <c r="C75" s="24">
        <v>16</v>
      </c>
      <c r="D75" s="25">
        <v>11</v>
      </c>
      <c r="E75" s="25">
        <v>7</v>
      </c>
      <c r="F75" s="25">
        <v>6</v>
      </c>
      <c r="G75" s="25">
        <v>5</v>
      </c>
      <c r="H75" s="18">
        <f t="shared" si="3"/>
        <v>11</v>
      </c>
      <c r="I75" s="25">
        <v>4</v>
      </c>
      <c r="J75" s="25">
        <v>4</v>
      </c>
      <c r="K75" s="25">
        <v>12</v>
      </c>
      <c r="L75" s="25">
        <v>8</v>
      </c>
      <c r="M75" s="25">
        <v>5</v>
      </c>
    </row>
    <row r="76" spans="1:13" ht="18">
      <c r="A76" s="22">
        <f t="shared" si="4"/>
        <v>370</v>
      </c>
      <c r="B76" s="23" t="s">
        <v>99</v>
      </c>
      <c r="C76" s="24">
        <v>11</v>
      </c>
      <c r="D76" s="25">
        <v>10</v>
      </c>
      <c r="E76" s="25">
        <v>4</v>
      </c>
      <c r="F76" s="25">
        <v>6</v>
      </c>
      <c r="G76" s="25">
        <v>2</v>
      </c>
      <c r="H76" s="18">
        <f t="shared" si="3"/>
        <v>8</v>
      </c>
      <c r="I76" s="25">
        <v>4</v>
      </c>
      <c r="J76" s="25">
        <v>4</v>
      </c>
      <c r="K76" s="25">
        <v>10</v>
      </c>
      <c r="L76" s="25">
        <v>4</v>
      </c>
      <c r="M76" s="25">
        <v>3</v>
      </c>
    </row>
    <row r="77" spans="1:13" ht="18">
      <c r="A77" s="22">
        <f t="shared" si="4"/>
        <v>371</v>
      </c>
      <c r="B77" s="23" t="s">
        <v>100</v>
      </c>
      <c r="C77" s="24">
        <v>24</v>
      </c>
      <c r="D77" s="25">
        <v>13</v>
      </c>
      <c r="E77" s="25">
        <v>9</v>
      </c>
      <c r="F77" s="25">
        <v>9</v>
      </c>
      <c r="G77" s="25">
        <v>7</v>
      </c>
      <c r="H77" s="18">
        <f t="shared" si="3"/>
        <v>16</v>
      </c>
      <c r="I77" s="25">
        <v>4</v>
      </c>
      <c r="J77" s="25">
        <v>4</v>
      </c>
      <c r="K77" s="25">
        <v>14</v>
      </c>
      <c r="L77" s="25">
        <v>7</v>
      </c>
      <c r="M77" s="25">
        <v>10</v>
      </c>
    </row>
    <row r="78" spans="1:13" ht="18">
      <c r="A78" s="22">
        <f t="shared" si="4"/>
        <v>372</v>
      </c>
      <c r="B78" s="23" t="s">
        <v>101</v>
      </c>
      <c r="C78" s="24">
        <v>26</v>
      </c>
      <c r="D78" s="25">
        <v>17</v>
      </c>
      <c r="E78" s="25">
        <v>10</v>
      </c>
      <c r="F78" s="25">
        <v>13</v>
      </c>
      <c r="G78" s="25">
        <v>7</v>
      </c>
      <c r="H78" s="18">
        <f t="shared" si="3"/>
        <v>20</v>
      </c>
      <c r="I78" s="25">
        <v>4</v>
      </c>
      <c r="J78" s="25">
        <v>4</v>
      </c>
      <c r="K78" s="25">
        <v>16</v>
      </c>
      <c r="L78" s="25">
        <v>12</v>
      </c>
      <c r="M78" s="25">
        <v>11</v>
      </c>
    </row>
    <row r="79" spans="1:13" ht="18">
      <c r="A79" s="22">
        <f t="shared" si="4"/>
        <v>373</v>
      </c>
      <c r="B79" s="23" t="s">
        <v>102</v>
      </c>
      <c r="C79" s="24">
        <v>22</v>
      </c>
      <c r="D79" s="25">
        <v>13</v>
      </c>
      <c r="E79" s="25">
        <v>7</v>
      </c>
      <c r="F79" s="25">
        <v>7</v>
      </c>
      <c r="G79" s="25">
        <v>5</v>
      </c>
      <c r="H79" s="18">
        <f t="shared" si="3"/>
        <v>12</v>
      </c>
      <c r="I79" s="25">
        <v>3</v>
      </c>
      <c r="J79" s="25">
        <v>4</v>
      </c>
      <c r="K79" s="25">
        <v>15</v>
      </c>
      <c r="L79" s="25">
        <v>10</v>
      </c>
      <c r="M79" s="25">
        <v>9</v>
      </c>
    </row>
    <row r="80" spans="1:13" ht="18">
      <c r="A80" s="22">
        <f t="shared" si="4"/>
        <v>374</v>
      </c>
      <c r="B80" s="23" t="s">
        <v>103</v>
      </c>
      <c r="C80" s="24">
        <v>7</v>
      </c>
      <c r="D80" s="25">
        <v>3</v>
      </c>
      <c r="E80" s="25">
        <v>4</v>
      </c>
      <c r="F80" s="25">
        <v>4</v>
      </c>
      <c r="G80" s="25">
        <v>3</v>
      </c>
      <c r="H80" s="18">
        <f t="shared" si="3"/>
        <v>7</v>
      </c>
      <c r="I80" s="25">
        <v>3</v>
      </c>
      <c r="J80" s="25">
        <v>4</v>
      </c>
      <c r="K80" s="25">
        <v>10</v>
      </c>
      <c r="L80" s="25">
        <v>4</v>
      </c>
      <c r="M80" s="25">
        <v>6</v>
      </c>
    </row>
    <row r="81" spans="1:13" ht="18">
      <c r="A81" s="22">
        <f t="shared" si="4"/>
        <v>375</v>
      </c>
      <c r="B81" s="23" t="s">
        <v>104</v>
      </c>
      <c r="C81" s="24">
        <v>2</v>
      </c>
      <c r="D81" s="25">
        <v>2</v>
      </c>
      <c r="E81" s="25">
        <v>1</v>
      </c>
      <c r="F81" s="25">
        <v>0</v>
      </c>
      <c r="G81" s="25">
        <v>0</v>
      </c>
      <c r="H81" s="18">
        <f t="shared" si="3"/>
        <v>0</v>
      </c>
      <c r="I81" s="25">
        <v>2</v>
      </c>
      <c r="J81" s="25">
        <v>4</v>
      </c>
      <c r="K81" s="25">
        <v>4</v>
      </c>
      <c r="L81" s="25">
        <v>1</v>
      </c>
      <c r="M81" s="25">
        <v>2</v>
      </c>
    </row>
    <row r="82" spans="1:13" ht="18">
      <c r="A82" s="22">
        <f t="shared" si="4"/>
        <v>376</v>
      </c>
      <c r="B82" s="23" t="s">
        <v>105</v>
      </c>
      <c r="C82" s="24">
        <v>12</v>
      </c>
      <c r="D82" s="25">
        <v>8</v>
      </c>
      <c r="E82" s="25">
        <v>5</v>
      </c>
      <c r="F82" s="25">
        <v>6</v>
      </c>
      <c r="G82" s="25">
        <v>2</v>
      </c>
      <c r="H82" s="18">
        <f t="shared" si="3"/>
        <v>8</v>
      </c>
      <c r="I82" s="25">
        <v>4</v>
      </c>
      <c r="J82" s="25">
        <v>4</v>
      </c>
      <c r="K82" s="25">
        <v>9</v>
      </c>
      <c r="L82" s="25">
        <v>4</v>
      </c>
      <c r="M82" s="25">
        <v>2</v>
      </c>
    </row>
    <row r="83" spans="1:13" ht="18">
      <c r="A83" s="22">
        <f t="shared" si="4"/>
        <v>377</v>
      </c>
      <c r="B83" s="23" t="s">
        <v>106</v>
      </c>
      <c r="C83" s="24">
        <v>22</v>
      </c>
      <c r="D83" s="25">
        <v>11</v>
      </c>
      <c r="E83" s="25">
        <v>7</v>
      </c>
      <c r="F83" s="25">
        <v>11</v>
      </c>
      <c r="G83" s="25">
        <v>3</v>
      </c>
      <c r="H83" s="18">
        <f t="shared" si="3"/>
        <v>14</v>
      </c>
      <c r="I83" s="25">
        <v>4</v>
      </c>
      <c r="J83" s="25">
        <v>4</v>
      </c>
      <c r="K83" s="25">
        <v>11</v>
      </c>
      <c r="L83" s="25">
        <v>9</v>
      </c>
      <c r="M83" s="25">
        <v>6</v>
      </c>
    </row>
    <row r="84" spans="1:13" ht="18">
      <c r="A84" s="22">
        <f t="shared" si="4"/>
        <v>378</v>
      </c>
      <c r="B84" s="27" t="s">
        <v>107</v>
      </c>
      <c r="C84" s="24">
        <v>26</v>
      </c>
      <c r="D84" s="25">
        <v>17</v>
      </c>
      <c r="E84" s="25">
        <v>10</v>
      </c>
      <c r="F84" s="25">
        <v>13</v>
      </c>
      <c r="G84" s="25">
        <v>7</v>
      </c>
      <c r="H84" s="18">
        <f t="shared" si="3"/>
        <v>20</v>
      </c>
      <c r="I84" s="25">
        <v>4</v>
      </c>
      <c r="J84" s="25">
        <v>4</v>
      </c>
      <c r="K84" s="25">
        <v>17</v>
      </c>
      <c r="L84" s="25">
        <v>12</v>
      </c>
      <c r="M84" s="25">
        <v>11</v>
      </c>
    </row>
    <row r="85" spans="1:13" ht="18">
      <c r="A85" s="22">
        <f t="shared" si="4"/>
        <v>379</v>
      </c>
      <c r="B85" s="23" t="s">
        <v>108</v>
      </c>
      <c r="C85" s="24">
        <v>26</v>
      </c>
      <c r="D85" s="25">
        <v>17</v>
      </c>
      <c r="E85" s="25">
        <v>10</v>
      </c>
      <c r="F85" s="25">
        <v>12</v>
      </c>
      <c r="G85" s="25">
        <v>7</v>
      </c>
      <c r="H85" s="18">
        <f t="shared" si="3"/>
        <v>19</v>
      </c>
      <c r="I85" s="25">
        <v>4</v>
      </c>
      <c r="J85" s="25">
        <v>4</v>
      </c>
      <c r="K85" s="25">
        <v>17</v>
      </c>
      <c r="L85" s="25">
        <v>11</v>
      </c>
      <c r="M85" s="25">
        <v>11</v>
      </c>
    </row>
    <row r="86" spans="1:13" ht="18">
      <c r="A86" s="22">
        <f t="shared" si="4"/>
        <v>380</v>
      </c>
      <c r="B86" s="27" t="s">
        <v>109</v>
      </c>
      <c r="C86" s="24">
        <v>26</v>
      </c>
      <c r="D86" s="25">
        <v>17</v>
      </c>
      <c r="E86" s="25">
        <v>10</v>
      </c>
      <c r="F86" s="25">
        <v>13</v>
      </c>
      <c r="G86" s="25">
        <v>7</v>
      </c>
      <c r="H86" s="18">
        <f t="shared" si="3"/>
        <v>20</v>
      </c>
      <c r="I86" s="25">
        <v>4</v>
      </c>
      <c r="J86" s="25">
        <v>4</v>
      </c>
      <c r="K86" s="25">
        <v>17</v>
      </c>
      <c r="L86" s="25">
        <v>12</v>
      </c>
      <c r="M86" s="25">
        <v>11</v>
      </c>
    </row>
    <row r="87" spans="1:13" ht="18">
      <c r="A87" s="22">
        <f t="shared" si="4"/>
        <v>381</v>
      </c>
      <c r="B87" s="23" t="s">
        <v>110</v>
      </c>
      <c r="C87" s="24">
        <v>25</v>
      </c>
      <c r="D87" s="25">
        <v>11</v>
      </c>
      <c r="E87" s="25">
        <v>8</v>
      </c>
      <c r="F87" s="25">
        <v>11</v>
      </c>
      <c r="G87" s="25">
        <v>4</v>
      </c>
      <c r="H87" s="18">
        <f t="shared" si="3"/>
        <v>15</v>
      </c>
      <c r="I87" s="25" t="str">
        <f ca="1">IFERROR(__xludf.DUMMYFUNCTION("IMPORTRANGE(""1xdF50wJNzW7wgi36L8a853Mff8iLj0ZIaZT1EG0Envo"",""SEM2!C86:D150"")"),"3")</f>
        <v>3</v>
      </c>
      <c r="J87" s="25">
        <v>3</v>
      </c>
      <c r="K87" s="25">
        <v>15</v>
      </c>
      <c r="L87" s="25">
        <v>11</v>
      </c>
      <c r="M87" s="25">
        <v>7</v>
      </c>
    </row>
    <row r="88" spans="1:13" ht="18">
      <c r="A88" s="22">
        <f t="shared" si="4"/>
        <v>382</v>
      </c>
      <c r="B88" s="23" t="s">
        <v>111</v>
      </c>
      <c r="C88" s="24">
        <v>22</v>
      </c>
      <c r="D88" s="25">
        <v>12</v>
      </c>
      <c r="E88" s="25">
        <v>7</v>
      </c>
      <c r="F88" s="25">
        <v>8</v>
      </c>
      <c r="G88" s="25">
        <v>6</v>
      </c>
      <c r="H88" s="18">
        <f t="shared" si="3"/>
        <v>14</v>
      </c>
      <c r="I88" s="25">
        <v>3</v>
      </c>
      <c r="J88" s="25">
        <v>3</v>
      </c>
      <c r="K88" s="25">
        <v>17</v>
      </c>
      <c r="L88" s="25">
        <v>9</v>
      </c>
      <c r="M88" s="25">
        <v>8</v>
      </c>
    </row>
    <row r="89" spans="1:13" ht="18">
      <c r="A89" s="22">
        <f t="shared" si="4"/>
        <v>383</v>
      </c>
      <c r="B89" s="23" t="s">
        <v>112</v>
      </c>
      <c r="C89" s="24">
        <v>26</v>
      </c>
      <c r="D89" s="25">
        <v>17</v>
      </c>
      <c r="E89" s="25">
        <v>10</v>
      </c>
      <c r="F89" s="25">
        <v>13</v>
      </c>
      <c r="G89" s="25">
        <v>7</v>
      </c>
      <c r="H89" s="18">
        <f t="shared" si="3"/>
        <v>20</v>
      </c>
      <c r="I89" s="25">
        <v>3</v>
      </c>
      <c r="J89" s="25">
        <v>3</v>
      </c>
      <c r="K89" s="25">
        <v>16</v>
      </c>
      <c r="L89" s="25">
        <v>12</v>
      </c>
      <c r="M89" s="25">
        <v>11</v>
      </c>
    </row>
    <row r="90" spans="1:13" ht="18">
      <c r="A90" s="22">
        <f t="shared" si="4"/>
        <v>384</v>
      </c>
      <c r="B90" s="23" t="s">
        <v>113</v>
      </c>
      <c r="C90" s="24">
        <v>11</v>
      </c>
      <c r="D90" s="25">
        <v>2</v>
      </c>
      <c r="E90" s="25">
        <v>7</v>
      </c>
      <c r="F90" s="25">
        <v>6</v>
      </c>
      <c r="G90" s="25">
        <v>3</v>
      </c>
      <c r="H90" s="18">
        <f t="shared" si="3"/>
        <v>9</v>
      </c>
      <c r="I90" s="25">
        <v>2</v>
      </c>
      <c r="J90" s="25">
        <v>3</v>
      </c>
      <c r="K90" s="25">
        <v>8</v>
      </c>
      <c r="L90" s="25">
        <v>7</v>
      </c>
      <c r="M90" s="25">
        <v>6</v>
      </c>
    </row>
    <row r="91" spans="1:13" ht="18">
      <c r="A91" s="22">
        <f t="shared" si="4"/>
        <v>385</v>
      </c>
      <c r="B91" s="27" t="s">
        <v>114</v>
      </c>
      <c r="C91" s="24">
        <v>26</v>
      </c>
      <c r="D91" s="25">
        <v>17</v>
      </c>
      <c r="E91" s="25">
        <v>10</v>
      </c>
      <c r="F91" s="25">
        <v>12</v>
      </c>
      <c r="G91" s="25">
        <v>7</v>
      </c>
      <c r="H91" s="18">
        <f t="shared" si="3"/>
        <v>19</v>
      </c>
      <c r="I91" s="25">
        <v>3</v>
      </c>
      <c r="J91" s="25">
        <v>3</v>
      </c>
      <c r="K91" s="25">
        <v>17</v>
      </c>
      <c r="L91" s="25">
        <v>12</v>
      </c>
      <c r="M91" s="25">
        <v>11</v>
      </c>
    </row>
    <row r="92" spans="1:13" ht="18">
      <c r="A92" s="22">
        <f t="shared" si="4"/>
        <v>386</v>
      </c>
      <c r="B92" s="23" t="s">
        <v>115</v>
      </c>
      <c r="C92" s="24">
        <v>26</v>
      </c>
      <c r="D92" s="25">
        <v>10</v>
      </c>
      <c r="E92" s="25">
        <v>8</v>
      </c>
      <c r="F92" s="25">
        <v>13</v>
      </c>
      <c r="G92" s="25">
        <v>5</v>
      </c>
      <c r="H92" s="18">
        <f t="shared" si="3"/>
        <v>18</v>
      </c>
      <c r="I92" s="25">
        <v>2</v>
      </c>
      <c r="J92" s="25">
        <v>3</v>
      </c>
      <c r="K92" s="25">
        <v>11</v>
      </c>
      <c r="L92" s="25">
        <v>9</v>
      </c>
      <c r="M92" s="25">
        <v>7</v>
      </c>
    </row>
    <row r="93" spans="1:13" ht="18">
      <c r="A93" s="22">
        <f t="shared" si="4"/>
        <v>387</v>
      </c>
      <c r="B93" s="23" t="s">
        <v>116</v>
      </c>
      <c r="C93" s="24">
        <v>7</v>
      </c>
      <c r="D93" s="25">
        <v>2</v>
      </c>
      <c r="E93" s="25">
        <v>5</v>
      </c>
      <c r="F93" s="25">
        <v>4</v>
      </c>
      <c r="G93" s="25">
        <v>2</v>
      </c>
      <c r="H93" s="18">
        <f t="shared" si="3"/>
        <v>6</v>
      </c>
      <c r="I93" s="25">
        <v>1</v>
      </c>
      <c r="J93" s="25">
        <v>3</v>
      </c>
      <c r="K93" s="25">
        <v>10</v>
      </c>
      <c r="L93" s="25">
        <v>6</v>
      </c>
      <c r="M93" s="25">
        <v>6</v>
      </c>
    </row>
    <row r="94" spans="1:13" ht="18">
      <c r="A94" s="22">
        <f t="shared" si="4"/>
        <v>388</v>
      </c>
      <c r="B94" s="23" t="s">
        <v>117</v>
      </c>
      <c r="C94" s="24">
        <v>25</v>
      </c>
      <c r="D94" s="25">
        <v>12</v>
      </c>
      <c r="E94" s="25">
        <v>8</v>
      </c>
      <c r="F94" s="25">
        <v>11</v>
      </c>
      <c r="G94" s="25">
        <v>5</v>
      </c>
      <c r="H94" s="18">
        <f t="shared" si="3"/>
        <v>16</v>
      </c>
      <c r="I94" s="25">
        <v>3</v>
      </c>
      <c r="J94" s="25">
        <v>3</v>
      </c>
      <c r="K94" s="25">
        <v>14</v>
      </c>
      <c r="L94" s="25">
        <v>12</v>
      </c>
      <c r="M94" s="25">
        <v>8</v>
      </c>
    </row>
    <row r="95" spans="1:13" ht="18">
      <c r="A95" s="22">
        <f t="shared" si="4"/>
        <v>389</v>
      </c>
      <c r="B95" s="23" t="s">
        <v>118</v>
      </c>
      <c r="C95" s="24">
        <v>0</v>
      </c>
      <c r="D95" s="25">
        <v>12</v>
      </c>
      <c r="E95" s="25">
        <v>0</v>
      </c>
      <c r="F95" s="25">
        <v>4</v>
      </c>
      <c r="G95" s="25">
        <v>1</v>
      </c>
      <c r="H95" s="18">
        <f t="shared" si="3"/>
        <v>5</v>
      </c>
      <c r="I95" s="25">
        <v>0</v>
      </c>
      <c r="J95" s="25">
        <v>3</v>
      </c>
      <c r="K95" s="25">
        <v>4</v>
      </c>
      <c r="L95" s="25">
        <v>3</v>
      </c>
      <c r="M95" s="25">
        <v>0</v>
      </c>
    </row>
    <row r="96" spans="1:13" ht="18">
      <c r="A96" s="22">
        <f t="shared" si="4"/>
        <v>390</v>
      </c>
      <c r="B96" s="27" t="s">
        <v>119</v>
      </c>
      <c r="C96" s="24">
        <v>26</v>
      </c>
      <c r="D96" s="25">
        <v>17</v>
      </c>
      <c r="E96" s="25">
        <v>10</v>
      </c>
      <c r="F96" s="25">
        <v>12</v>
      </c>
      <c r="G96" s="25">
        <v>7</v>
      </c>
      <c r="H96" s="18">
        <f t="shared" si="3"/>
        <v>19</v>
      </c>
      <c r="I96" s="25">
        <v>3</v>
      </c>
      <c r="J96" s="25">
        <v>3</v>
      </c>
      <c r="K96" s="25">
        <v>17</v>
      </c>
      <c r="L96" s="25">
        <v>12</v>
      </c>
      <c r="M96" s="25">
        <v>11</v>
      </c>
    </row>
    <row r="97" spans="1:13" ht="18">
      <c r="A97" s="22">
        <f t="shared" si="4"/>
        <v>391</v>
      </c>
      <c r="B97" s="23" t="s">
        <v>120</v>
      </c>
      <c r="C97" s="24">
        <v>26</v>
      </c>
      <c r="D97" s="25">
        <v>17</v>
      </c>
      <c r="E97" s="25">
        <v>10</v>
      </c>
      <c r="F97" s="25">
        <v>13</v>
      </c>
      <c r="G97" s="25">
        <v>7</v>
      </c>
      <c r="H97" s="18">
        <f t="shared" si="3"/>
        <v>20</v>
      </c>
      <c r="I97" s="25">
        <v>3</v>
      </c>
      <c r="J97" s="25">
        <v>3</v>
      </c>
      <c r="K97" s="25">
        <v>16</v>
      </c>
      <c r="L97" s="25">
        <v>12</v>
      </c>
      <c r="M97" s="25">
        <v>11</v>
      </c>
    </row>
    <row r="98" spans="1:13" ht="18">
      <c r="A98" s="22">
        <f t="shared" si="4"/>
        <v>392</v>
      </c>
      <c r="B98" s="23" t="s">
        <v>121</v>
      </c>
      <c r="C98" s="24">
        <v>26</v>
      </c>
      <c r="D98" s="25">
        <v>14</v>
      </c>
      <c r="E98" s="25">
        <v>9</v>
      </c>
      <c r="F98" s="25">
        <v>13</v>
      </c>
      <c r="G98" s="25">
        <v>6</v>
      </c>
      <c r="H98" s="18">
        <f t="shared" si="3"/>
        <v>19</v>
      </c>
      <c r="I98" s="25">
        <v>3</v>
      </c>
      <c r="J98" s="25">
        <v>3</v>
      </c>
      <c r="K98" s="25">
        <v>17</v>
      </c>
      <c r="L98" s="25">
        <v>12</v>
      </c>
      <c r="M98" s="25">
        <v>10</v>
      </c>
    </row>
    <row r="99" spans="1:13" ht="18">
      <c r="A99" s="22">
        <f t="shared" si="4"/>
        <v>393</v>
      </c>
      <c r="B99" s="23" t="s">
        <v>122</v>
      </c>
      <c r="C99" s="24">
        <v>26</v>
      </c>
      <c r="D99" s="25">
        <v>11</v>
      </c>
      <c r="E99" s="25">
        <v>9</v>
      </c>
      <c r="F99" s="25">
        <v>10</v>
      </c>
      <c r="G99" s="25">
        <v>6</v>
      </c>
      <c r="H99" s="18">
        <f t="shared" si="3"/>
        <v>16</v>
      </c>
      <c r="I99" s="25">
        <v>3</v>
      </c>
      <c r="J99" s="25">
        <v>3</v>
      </c>
      <c r="K99" s="25">
        <v>15</v>
      </c>
      <c r="L99" s="25">
        <v>11</v>
      </c>
      <c r="M99" s="25">
        <v>10</v>
      </c>
    </row>
    <row r="100" spans="1:13" ht="18">
      <c r="A100" s="22">
        <f t="shared" si="4"/>
        <v>394</v>
      </c>
      <c r="B100" s="23" t="s">
        <v>123</v>
      </c>
      <c r="C100" s="24">
        <v>25</v>
      </c>
      <c r="D100" s="25">
        <v>11</v>
      </c>
      <c r="E100" s="25">
        <v>6</v>
      </c>
      <c r="F100" s="25">
        <v>13</v>
      </c>
      <c r="G100" s="25">
        <v>6</v>
      </c>
      <c r="H100" s="18">
        <f t="shared" si="3"/>
        <v>19</v>
      </c>
      <c r="I100" s="25">
        <v>3</v>
      </c>
      <c r="J100" s="25">
        <v>3</v>
      </c>
      <c r="K100" s="25">
        <v>16</v>
      </c>
      <c r="L100" s="25">
        <v>9</v>
      </c>
      <c r="M100" s="25">
        <v>8</v>
      </c>
    </row>
    <row r="101" spans="1:13" ht="18">
      <c r="A101" s="22">
        <f t="shared" si="4"/>
        <v>395</v>
      </c>
      <c r="B101" s="27" t="s">
        <v>124</v>
      </c>
      <c r="C101" s="24">
        <v>26</v>
      </c>
      <c r="D101" s="25">
        <v>17</v>
      </c>
      <c r="E101" s="25">
        <v>10</v>
      </c>
      <c r="F101" s="25">
        <v>13</v>
      </c>
      <c r="G101" s="25">
        <v>7</v>
      </c>
      <c r="H101" s="18">
        <f t="shared" si="3"/>
        <v>20</v>
      </c>
      <c r="I101" s="25">
        <v>3</v>
      </c>
      <c r="J101" s="25">
        <v>3</v>
      </c>
      <c r="K101" s="25">
        <v>17</v>
      </c>
      <c r="L101" s="25">
        <v>12</v>
      </c>
      <c r="M101" s="25">
        <v>11</v>
      </c>
    </row>
    <row r="102" spans="1:13" ht="18">
      <c r="A102" s="22">
        <f t="shared" si="4"/>
        <v>396</v>
      </c>
      <c r="B102" s="23" t="s">
        <v>125</v>
      </c>
      <c r="C102" s="24">
        <v>12</v>
      </c>
      <c r="D102" s="25">
        <v>4</v>
      </c>
      <c r="E102" s="25">
        <v>6</v>
      </c>
      <c r="F102" s="25">
        <v>9</v>
      </c>
      <c r="G102" s="25">
        <v>3</v>
      </c>
      <c r="H102" s="18">
        <f t="shared" si="3"/>
        <v>12</v>
      </c>
      <c r="I102" s="25">
        <v>2</v>
      </c>
      <c r="J102" s="25">
        <v>3</v>
      </c>
      <c r="K102" s="25">
        <v>12</v>
      </c>
      <c r="L102" s="25">
        <v>8</v>
      </c>
      <c r="M102" s="25">
        <v>7</v>
      </c>
    </row>
    <row r="103" spans="1:13" ht="18">
      <c r="A103" s="22">
        <f t="shared" si="4"/>
        <v>397</v>
      </c>
      <c r="B103" s="23" t="s">
        <v>126</v>
      </c>
      <c r="C103" s="24">
        <v>18</v>
      </c>
      <c r="D103" s="25">
        <v>3</v>
      </c>
      <c r="E103" s="25">
        <v>6</v>
      </c>
      <c r="F103" s="25">
        <v>10</v>
      </c>
      <c r="G103" s="25">
        <v>5</v>
      </c>
      <c r="H103" s="18">
        <f t="shared" si="3"/>
        <v>15</v>
      </c>
      <c r="I103" s="25">
        <v>3</v>
      </c>
      <c r="J103" s="25">
        <v>3</v>
      </c>
      <c r="K103" s="25">
        <v>8</v>
      </c>
      <c r="L103" s="25">
        <v>8</v>
      </c>
      <c r="M103" s="25">
        <v>5</v>
      </c>
    </row>
    <row r="104" spans="1:13" ht="18">
      <c r="A104" s="22">
        <f t="shared" si="4"/>
        <v>398</v>
      </c>
      <c r="B104" s="27" t="s">
        <v>127</v>
      </c>
      <c r="C104" s="24">
        <v>26</v>
      </c>
      <c r="D104" s="25">
        <v>17</v>
      </c>
      <c r="E104" s="25">
        <v>10</v>
      </c>
      <c r="F104" s="25">
        <v>13</v>
      </c>
      <c r="G104" s="25">
        <v>7</v>
      </c>
      <c r="H104" s="18">
        <f t="shared" si="3"/>
        <v>20</v>
      </c>
      <c r="I104" s="25">
        <v>3</v>
      </c>
      <c r="J104" s="25">
        <v>3</v>
      </c>
      <c r="K104" s="25">
        <v>17</v>
      </c>
      <c r="L104" s="25">
        <v>12</v>
      </c>
      <c r="M104" s="25">
        <v>11</v>
      </c>
    </row>
    <row r="105" spans="1:13" ht="18">
      <c r="A105" s="22">
        <f t="shared" si="4"/>
        <v>399</v>
      </c>
      <c r="B105" s="23" t="s">
        <v>128</v>
      </c>
      <c r="C105" s="24">
        <v>24</v>
      </c>
      <c r="D105" s="25">
        <v>8</v>
      </c>
      <c r="E105" s="25">
        <v>7</v>
      </c>
      <c r="F105" s="25">
        <v>13</v>
      </c>
      <c r="G105" s="25">
        <v>6</v>
      </c>
      <c r="H105" s="18">
        <f t="shared" si="3"/>
        <v>19</v>
      </c>
      <c r="I105" s="25">
        <v>3</v>
      </c>
      <c r="J105" s="25">
        <v>3</v>
      </c>
      <c r="K105" s="25">
        <v>12</v>
      </c>
      <c r="L105" s="25">
        <v>9</v>
      </c>
      <c r="M105" s="25">
        <v>9</v>
      </c>
    </row>
    <row r="106" spans="1:13" ht="18">
      <c r="A106" s="22">
        <f t="shared" si="4"/>
        <v>400</v>
      </c>
      <c r="B106" s="23" t="s">
        <v>129</v>
      </c>
      <c r="C106" s="24">
        <v>18</v>
      </c>
      <c r="D106" s="25">
        <v>5</v>
      </c>
      <c r="E106" s="25">
        <v>6</v>
      </c>
      <c r="F106" s="25">
        <v>6</v>
      </c>
      <c r="G106" s="25">
        <v>3</v>
      </c>
      <c r="H106" s="18">
        <f t="shared" si="3"/>
        <v>9</v>
      </c>
      <c r="I106" s="25">
        <v>3</v>
      </c>
      <c r="J106" s="25">
        <v>3</v>
      </c>
      <c r="K106" s="25">
        <v>10</v>
      </c>
      <c r="L106" s="25">
        <v>9</v>
      </c>
      <c r="M106" s="25">
        <v>9</v>
      </c>
    </row>
    <row r="107" spans="1:13" ht="18">
      <c r="A107" s="22">
        <f t="shared" si="4"/>
        <v>401</v>
      </c>
      <c r="B107" s="23" t="s">
        <v>130</v>
      </c>
      <c r="C107" s="24">
        <v>18</v>
      </c>
      <c r="D107" s="25">
        <v>9</v>
      </c>
      <c r="E107" s="25">
        <v>7</v>
      </c>
      <c r="F107" s="25">
        <v>8</v>
      </c>
      <c r="G107" s="25">
        <v>5</v>
      </c>
      <c r="H107" s="18">
        <f t="shared" si="3"/>
        <v>13</v>
      </c>
      <c r="I107" s="25">
        <v>3</v>
      </c>
      <c r="J107" s="25">
        <v>3</v>
      </c>
      <c r="K107" s="25">
        <v>12</v>
      </c>
      <c r="L107" s="25">
        <v>10</v>
      </c>
      <c r="M107" s="25">
        <v>7</v>
      </c>
    </row>
    <row r="108" spans="1:13" ht="18">
      <c r="A108" s="22">
        <f t="shared" si="4"/>
        <v>402</v>
      </c>
      <c r="B108" s="23" t="s">
        <v>131</v>
      </c>
      <c r="C108" s="24">
        <v>9</v>
      </c>
      <c r="D108" s="25">
        <v>7</v>
      </c>
      <c r="E108" s="25">
        <v>3</v>
      </c>
      <c r="F108" s="25">
        <v>5</v>
      </c>
      <c r="G108" s="25">
        <v>1</v>
      </c>
      <c r="H108" s="18">
        <f t="shared" si="3"/>
        <v>6</v>
      </c>
      <c r="I108" s="25">
        <v>3</v>
      </c>
      <c r="J108" s="25">
        <v>3</v>
      </c>
      <c r="K108" s="25">
        <v>11</v>
      </c>
      <c r="L108" s="25">
        <v>7</v>
      </c>
      <c r="M108" s="25">
        <v>4</v>
      </c>
    </row>
    <row r="109" spans="1:13" ht="18">
      <c r="A109" s="22">
        <f t="shared" si="4"/>
        <v>403</v>
      </c>
      <c r="B109" s="27" t="s">
        <v>132</v>
      </c>
      <c r="C109" s="24">
        <v>26</v>
      </c>
      <c r="D109" s="25">
        <v>17</v>
      </c>
      <c r="E109" s="25">
        <v>10</v>
      </c>
      <c r="F109" s="25">
        <v>13</v>
      </c>
      <c r="G109" s="25">
        <v>7</v>
      </c>
      <c r="H109" s="18">
        <f t="shared" si="3"/>
        <v>20</v>
      </c>
      <c r="I109" s="25">
        <v>3</v>
      </c>
      <c r="J109" s="25">
        <v>3</v>
      </c>
      <c r="K109" s="25">
        <v>17</v>
      </c>
      <c r="L109" s="25">
        <v>12</v>
      </c>
      <c r="M109" s="25">
        <v>11</v>
      </c>
    </row>
    <row r="110" spans="1:13" ht="18">
      <c r="A110" s="22">
        <f t="shared" si="4"/>
        <v>404</v>
      </c>
      <c r="B110" s="23" t="s">
        <v>133</v>
      </c>
      <c r="C110" s="24">
        <v>5</v>
      </c>
      <c r="D110" s="25">
        <v>5</v>
      </c>
      <c r="E110" s="25">
        <v>4</v>
      </c>
      <c r="F110" s="25">
        <v>7</v>
      </c>
      <c r="G110" s="25">
        <v>3</v>
      </c>
      <c r="H110" s="18">
        <f t="shared" si="3"/>
        <v>10</v>
      </c>
      <c r="I110" s="25">
        <v>2</v>
      </c>
      <c r="J110" s="25">
        <v>3</v>
      </c>
      <c r="K110" s="25">
        <v>8</v>
      </c>
      <c r="L110" s="25">
        <v>4</v>
      </c>
      <c r="M110" s="25">
        <v>4</v>
      </c>
    </row>
    <row r="111" spans="1:13" ht="18">
      <c r="A111" s="22">
        <f t="shared" si="4"/>
        <v>405</v>
      </c>
      <c r="B111" s="23" t="s">
        <v>134</v>
      </c>
      <c r="C111" s="24">
        <v>4</v>
      </c>
      <c r="D111" s="25">
        <v>5</v>
      </c>
      <c r="E111" s="25">
        <v>2</v>
      </c>
      <c r="F111" s="25">
        <v>2</v>
      </c>
      <c r="G111" s="25">
        <v>2</v>
      </c>
      <c r="H111" s="18">
        <f t="shared" si="3"/>
        <v>4</v>
      </c>
      <c r="I111" s="25">
        <v>2</v>
      </c>
      <c r="J111" s="25">
        <v>3</v>
      </c>
      <c r="K111" s="25">
        <v>8</v>
      </c>
      <c r="L111" s="25">
        <v>4</v>
      </c>
      <c r="M111" s="25">
        <v>3</v>
      </c>
    </row>
    <row r="112" spans="1:13" ht="18">
      <c r="A112" s="22">
        <f t="shared" si="4"/>
        <v>406</v>
      </c>
      <c r="B112" s="23" t="s">
        <v>135</v>
      </c>
      <c r="C112" s="24">
        <v>21</v>
      </c>
      <c r="D112" s="25">
        <v>9</v>
      </c>
      <c r="E112" s="25">
        <v>7</v>
      </c>
      <c r="F112" s="25">
        <v>10</v>
      </c>
      <c r="G112" s="25">
        <v>2</v>
      </c>
      <c r="H112" s="18">
        <f t="shared" si="3"/>
        <v>12</v>
      </c>
      <c r="I112" s="25">
        <v>3</v>
      </c>
      <c r="J112" s="25">
        <v>3</v>
      </c>
      <c r="K112" s="25">
        <v>12</v>
      </c>
      <c r="L112" s="25">
        <v>9</v>
      </c>
      <c r="M112" s="25">
        <v>5</v>
      </c>
    </row>
    <row r="113" spans="1:13" ht="18">
      <c r="A113" s="22">
        <f t="shared" si="4"/>
        <v>407</v>
      </c>
      <c r="B113" s="23" t="s">
        <v>136</v>
      </c>
      <c r="C113" s="24">
        <v>26</v>
      </c>
      <c r="D113" s="25">
        <v>17</v>
      </c>
      <c r="E113" s="25">
        <v>10</v>
      </c>
      <c r="F113" s="25">
        <v>13</v>
      </c>
      <c r="G113" s="25">
        <v>7</v>
      </c>
      <c r="H113" s="18">
        <f t="shared" si="3"/>
        <v>20</v>
      </c>
      <c r="I113" s="25">
        <v>3</v>
      </c>
      <c r="J113" s="25">
        <v>3</v>
      </c>
      <c r="K113" s="25">
        <v>17</v>
      </c>
      <c r="L113" s="25">
        <v>12</v>
      </c>
      <c r="M113" s="25">
        <v>10</v>
      </c>
    </row>
    <row r="114" spans="1:13" ht="18">
      <c r="A114" s="22">
        <f t="shared" si="4"/>
        <v>408</v>
      </c>
      <c r="B114" s="23" t="s">
        <v>137</v>
      </c>
      <c r="C114" s="24">
        <v>26</v>
      </c>
      <c r="D114" s="25">
        <v>17</v>
      </c>
      <c r="E114" s="25">
        <v>10</v>
      </c>
      <c r="F114" s="25">
        <v>13</v>
      </c>
      <c r="G114" s="25">
        <v>7</v>
      </c>
      <c r="H114" s="18">
        <f t="shared" si="3"/>
        <v>20</v>
      </c>
      <c r="I114" s="25">
        <v>3</v>
      </c>
      <c r="J114" s="25">
        <v>3</v>
      </c>
      <c r="K114" s="25">
        <v>17</v>
      </c>
      <c r="L114" s="25">
        <v>12</v>
      </c>
      <c r="M114" s="25">
        <v>11</v>
      </c>
    </row>
    <row r="115" spans="1:13" ht="18">
      <c r="A115" s="22">
        <f t="shared" si="4"/>
        <v>409</v>
      </c>
      <c r="B115" s="23" t="s">
        <v>138</v>
      </c>
      <c r="C115" s="24">
        <v>19</v>
      </c>
      <c r="D115" s="25">
        <v>11</v>
      </c>
      <c r="E115" s="25">
        <v>7</v>
      </c>
      <c r="F115" s="25">
        <v>8</v>
      </c>
      <c r="G115" s="25">
        <v>5</v>
      </c>
      <c r="H115" s="18">
        <f t="shared" si="3"/>
        <v>13</v>
      </c>
      <c r="I115" s="25">
        <v>3</v>
      </c>
      <c r="J115" s="25">
        <v>3</v>
      </c>
      <c r="K115" s="25">
        <v>15</v>
      </c>
      <c r="L115" s="25">
        <v>7</v>
      </c>
      <c r="M115" s="25">
        <v>4</v>
      </c>
    </row>
    <row r="116" spans="1:13" ht="18">
      <c r="A116" s="22">
        <f t="shared" si="4"/>
        <v>410</v>
      </c>
      <c r="B116" s="23" t="s">
        <v>139</v>
      </c>
      <c r="C116" s="24">
        <v>24</v>
      </c>
      <c r="D116" s="25">
        <v>11</v>
      </c>
      <c r="E116" s="25">
        <v>10</v>
      </c>
      <c r="F116" s="25">
        <v>12</v>
      </c>
      <c r="G116" s="25">
        <v>6</v>
      </c>
      <c r="H116" s="18">
        <f t="shared" si="3"/>
        <v>18</v>
      </c>
      <c r="I116" s="25">
        <v>2</v>
      </c>
      <c r="J116" s="25">
        <v>3</v>
      </c>
      <c r="K116" s="25">
        <v>11</v>
      </c>
      <c r="L116" s="25">
        <v>9</v>
      </c>
      <c r="M116" s="25">
        <v>9</v>
      </c>
    </row>
    <row r="117" spans="1:13" ht="18">
      <c r="A117" s="22">
        <f t="shared" si="4"/>
        <v>411</v>
      </c>
      <c r="B117" s="23" t="s">
        <v>140</v>
      </c>
      <c r="C117" s="24">
        <v>26</v>
      </c>
      <c r="D117" s="25">
        <v>13</v>
      </c>
      <c r="E117" s="25">
        <v>8</v>
      </c>
      <c r="F117" s="25">
        <v>10</v>
      </c>
      <c r="G117" s="25">
        <v>6</v>
      </c>
      <c r="H117" s="18">
        <f t="shared" si="3"/>
        <v>16</v>
      </c>
      <c r="I117" s="25">
        <v>2</v>
      </c>
      <c r="J117" s="25">
        <v>3</v>
      </c>
      <c r="K117" s="25">
        <v>15</v>
      </c>
      <c r="L117" s="25">
        <v>11</v>
      </c>
      <c r="M117" s="25">
        <v>9</v>
      </c>
    </row>
    <row r="118" spans="1:13" ht="18">
      <c r="A118" s="22">
        <f t="shared" si="4"/>
        <v>412</v>
      </c>
      <c r="B118" s="23" t="s">
        <v>141</v>
      </c>
      <c r="C118" s="24">
        <v>26</v>
      </c>
      <c r="D118" s="25">
        <v>17</v>
      </c>
      <c r="E118" s="25">
        <v>10</v>
      </c>
      <c r="F118" s="25">
        <v>13</v>
      </c>
      <c r="G118" s="25">
        <v>7</v>
      </c>
      <c r="H118" s="18">
        <f t="shared" si="3"/>
        <v>20</v>
      </c>
      <c r="I118" s="25">
        <v>3</v>
      </c>
      <c r="J118" s="25">
        <v>3</v>
      </c>
      <c r="K118" s="25">
        <v>17</v>
      </c>
      <c r="L118" s="25">
        <v>12</v>
      </c>
      <c r="M118" s="25">
        <v>11</v>
      </c>
    </row>
    <row r="119" spans="1:13" ht="18">
      <c r="A119" s="22">
        <f t="shared" si="4"/>
        <v>413</v>
      </c>
      <c r="B119" s="23" t="s">
        <v>142</v>
      </c>
      <c r="C119" s="24">
        <v>24</v>
      </c>
      <c r="D119" s="25">
        <v>11</v>
      </c>
      <c r="E119" s="25">
        <v>8</v>
      </c>
      <c r="F119" s="25">
        <v>10</v>
      </c>
      <c r="G119" s="25">
        <v>7</v>
      </c>
      <c r="H119" s="18">
        <f t="shared" si="3"/>
        <v>17</v>
      </c>
      <c r="I119" s="25">
        <v>3</v>
      </c>
      <c r="J119" s="25">
        <v>3</v>
      </c>
      <c r="K119" s="25">
        <v>16</v>
      </c>
      <c r="L119" s="25">
        <v>12</v>
      </c>
      <c r="M119" s="25">
        <v>11</v>
      </c>
    </row>
    <row r="120" spans="1:13" ht="18">
      <c r="A120" s="22">
        <f t="shared" si="4"/>
        <v>414</v>
      </c>
      <c r="B120" s="23" t="s">
        <v>143</v>
      </c>
      <c r="C120" s="24">
        <v>26</v>
      </c>
      <c r="D120" s="25">
        <v>17</v>
      </c>
      <c r="E120" s="25">
        <v>10</v>
      </c>
      <c r="F120" s="25">
        <v>13</v>
      </c>
      <c r="G120" s="25">
        <v>7</v>
      </c>
      <c r="H120" s="18">
        <f t="shared" si="3"/>
        <v>20</v>
      </c>
      <c r="I120" s="25">
        <v>3</v>
      </c>
      <c r="J120" s="25">
        <v>3</v>
      </c>
      <c r="K120" s="25">
        <v>17</v>
      </c>
      <c r="L120" s="25">
        <v>12</v>
      </c>
      <c r="M120" s="25">
        <v>11</v>
      </c>
    </row>
    <row r="121" spans="1:13" ht="18">
      <c r="A121" s="22">
        <f t="shared" si="4"/>
        <v>415</v>
      </c>
      <c r="B121" s="23" t="s">
        <v>144</v>
      </c>
      <c r="C121" s="24">
        <v>14</v>
      </c>
      <c r="D121" s="25">
        <v>1</v>
      </c>
      <c r="E121" s="25">
        <v>3</v>
      </c>
      <c r="F121" s="25">
        <v>6</v>
      </c>
      <c r="G121" s="25">
        <v>2</v>
      </c>
      <c r="H121" s="18">
        <f t="shared" si="3"/>
        <v>8</v>
      </c>
      <c r="I121" s="25">
        <v>1</v>
      </c>
      <c r="J121" s="25">
        <v>3</v>
      </c>
      <c r="K121" s="25">
        <v>4</v>
      </c>
      <c r="L121" s="25">
        <v>5</v>
      </c>
      <c r="M121" s="25">
        <v>3</v>
      </c>
    </row>
    <row r="122" spans="1:13" ht="18">
      <c r="A122" s="22">
        <f t="shared" si="4"/>
        <v>416</v>
      </c>
      <c r="B122" s="23" t="s">
        <v>145</v>
      </c>
      <c r="C122" s="24">
        <v>26</v>
      </c>
      <c r="D122" s="25">
        <v>17</v>
      </c>
      <c r="E122" s="25">
        <v>10</v>
      </c>
      <c r="F122" s="25">
        <v>13</v>
      </c>
      <c r="G122" s="25">
        <v>7</v>
      </c>
      <c r="H122" s="18">
        <f t="shared" si="3"/>
        <v>20</v>
      </c>
      <c r="I122" s="25">
        <v>3</v>
      </c>
      <c r="J122" s="25">
        <v>3</v>
      </c>
      <c r="K122" s="25">
        <v>17</v>
      </c>
      <c r="L122" s="25">
        <v>12</v>
      </c>
      <c r="M122" s="25">
        <v>11</v>
      </c>
    </row>
    <row r="123" spans="1:13" ht="18">
      <c r="A123" s="22">
        <f t="shared" si="4"/>
        <v>417</v>
      </c>
      <c r="B123" s="23" t="s">
        <v>146</v>
      </c>
      <c r="C123" s="24">
        <v>26</v>
      </c>
      <c r="D123" s="25">
        <v>17</v>
      </c>
      <c r="E123" s="25">
        <v>10</v>
      </c>
      <c r="F123" s="25">
        <v>13</v>
      </c>
      <c r="G123" s="25">
        <v>7</v>
      </c>
      <c r="H123" s="18">
        <f t="shared" si="3"/>
        <v>20</v>
      </c>
      <c r="I123" s="25">
        <v>3</v>
      </c>
      <c r="J123" s="25">
        <v>3</v>
      </c>
      <c r="K123" s="25">
        <v>17</v>
      </c>
      <c r="L123" s="25">
        <v>12</v>
      </c>
      <c r="M123" s="25">
        <v>11</v>
      </c>
    </row>
    <row r="124" spans="1:13" ht="18">
      <c r="A124" s="22">
        <f t="shared" si="4"/>
        <v>418</v>
      </c>
      <c r="B124" s="23" t="s">
        <v>147</v>
      </c>
      <c r="C124" s="24">
        <v>26</v>
      </c>
      <c r="D124" s="25">
        <v>17</v>
      </c>
      <c r="E124" s="25">
        <v>10</v>
      </c>
      <c r="F124" s="25">
        <v>13</v>
      </c>
      <c r="G124" s="25">
        <v>7</v>
      </c>
      <c r="H124" s="18">
        <f t="shared" si="3"/>
        <v>20</v>
      </c>
      <c r="I124" s="25">
        <v>3</v>
      </c>
      <c r="J124" s="25">
        <v>3</v>
      </c>
      <c r="K124" s="25">
        <v>17</v>
      </c>
      <c r="L124" s="25">
        <v>12</v>
      </c>
      <c r="M124" s="25">
        <v>11</v>
      </c>
    </row>
    <row r="125" spans="1:13" ht="18">
      <c r="A125" s="22">
        <f t="shared" si="4"/>
        <v>419</v>
      </c>
      <c r="B125" s="23" t="s">
        <v>148</v>
      </c>
      <c r="C125" s="24">
        <v>26</v>
      </c>
      <c r="D125" s="25">
        <v>17</v>
      </c>
      <c r="E125" s="25">
        <v>10</v>
      </c>
      <c r="F125" s="25">
        <v>13</v>
      </c>
      <c r="G125" s="25">
        <v>7</v>
      </c>
      <c r="H125" s="18">
        <f t="shared" si="3"/>
        <v>20</v>
      </c>
      <c r="I125" s="25">
        <v>3</v>
      </c>
      <c r="J125" s="25">
        <v>3</v>
      </c>
      <c r="K125" s="25">
        <v>16</v>
      </c>
      <c r="L125" s="25">
        <v>12</v>
      </c>
      <c r="M125" s="25">
        <v>11</v>
      </c>
    </row>
    <row r="126" spans="1:13" ht="18">
      <c r="A126" s="22">
        <f t="shared" si="4"/>
        <v>420</v>
      </c>
      <c r="B126" s="23" t="s">
        <v>149</v>
      </c>
      <c r="C126" s="24">
        <v>22</v>
      </c>
      <c r="D126" s="25">
        <v>10</v>
      </c>
      <c r="E126" s="25">
        <v>5</v>
      </c>
      <c r="F126" s="25">
        <v>7</v>
      </c>
      <c r="G126" s="25">
        <v>6</v>
      </c>
      <c r="H126" s="18">
        <f t="shared" si="3"/>
        <v>13</v>
      </c>
      <c r="I126" s="25">
        <v>2</v>
      </c>
      <c r="J126" s="25">
        <v>3</v>
      </c>
      <c r="K126" s="25">
        <v>14</v>
      </c>
      <c r="L126" s="25">
        <v>9</v>
      </c>
      <c r="M126" s="25">
        <v>4</v>
      </c>
    </row>
    <row r="127" spans="1:13" ht="18">
      <c r="A127" s="22">
        <f t="shared" si="4"/>
        <v>421</v>
      </c>
      <c r="B127" s="23" t="s">
        <v>150</v>
      </c>
      <c r="C127" s="24">
        <v>26</v>
      </c>
      <c r="D127" s="25">
        <v>17</v>
      </c>
      <c r="E127" s="25">
        <v>5</v>
      </c>
      <c r="F127" s="25">
        <v>13</v>
      </c>
      <c r="G127" s="25">
        <v>7</v>
      </c>
      <c r="H127" s="18">
        <f t="shared" si="3"/>
        <v>20</v>
      </c>
      <c r="I127" s="25">
        <v>3</v>
      </c>
      <c r="J127" s="25">
        <v>3</v>
      </c>
      <c r="K127" s="25">
        <v>17</v>
      </c>
      <c r="L127" s="25">
        <v>12</v>
      </c>
      <c r="M127" s="25">
        <v>11</v>
      </c>
    </row>
    <row r="128" spans="1:13" ht="18">
      <c r="A128" s="22">
        <f t="shared" si="4"/>
        <v>422</v>
      </c>
      <c r="B128" s="23" t="s">
        <v>151</v>
      </c>
      <c r="C128" s="24">
        <v>24</v>
      </c>
      <c r="D128" s="25">
        <v>11</v>
      </c>
      <c r="E128" s="25">
        <v>3</v>
      </c>
      <c r="F128" s="25">
        <v>13</v>
      </c>
      <c r="G128" s="25">
        <v>6</v>
      </c>
      <c r="H128" s="18">
        <f t="shared" si="3"/>
        <v>19</v>
      </c>
      <c r="I128" s="25">
        <v>3</v>
      </c>
      <c r="J128" s="25">
        <v>3</v>
      </c>
      <c r="K128" s="25">
        <v>14</v>
      </c>
      <c r="L128" s="25">
        <v>12</v>
      </c>
      <c r="M128" s="25">
        <v>8</v>
      </c>
    </row>
    <row r="129" spans="1:13" ht="18">
      <c r="A129" s="22">
        <f t="shared" si="4"/>
        <v>423</v>
      </c>
      <c r="B129" s="23" t="s">
        <v>152</v>
      </c>
      <c r="C129" s="24">
        <v>23</v>
      </c>
      <c r="D129" s="25">
        <v>13</v>
      </c>
      <c r="E129" s="25">
        <v>6</v>
      </c>
      <c r="F129" s="25">
        <v>10</v>
      </c>
      <c r="G129" s="25">
        <v>7</v>
      </c>
      <c r="H129" s="18">
        <f t="shared" si="3"/>
        <v>17</v>
      </c>
      <c r="I129" s="25">
        <v>3</v>
      </c>
      <c r="J129" s="25">
        <v>3</v>
      </c>
      <c r="K129" s="25">
        <v>16</v>
      </c>
      <c r="L129" s="25">
        <v>10</v>
      </c>
      <c r="M129" s="25">
        <v>11</v>
      </c>
    </row>
    <row r="130" spans="1:13" ht="18">
      <c r="A130" s="22">
        <f t="shared" si="4"/>
        <v>424</v>
      </c>
      <c r="B130" s="23" t="s">
        <v>153</v>
      </c>
      <c r="C130" s="24">
        <v>26</v>
      </c>
      <c r="D130" s="25">
        <v>15</v>
      </c>
      <c r="E130" s="25">
        <v>10</v>
      </c>
      <c r="F130" s="25">
        <v>13</v>
      </c>
      <c r="G130" s="25">
        <v>7</v>
      </c>
      <c r="H130" s="18">
        <f t="shared" si="3"/>
        <v>20</v>
      </c>
      <c r="I130" s="25">
        <v>3</v>
      </c>
      <c r="J130" s="25">
        <v>3</v>
      </c>
      <c r="K130" s="25">
        <v>16</v>
      </c>
      <c r="L130" s="25">
        <v>10</v>
      </c>
      <c r="M130" s="25">
        <v>9</v>
      </c>
    </row>
    <row r="131" spans="1:13" ht="18">
      <c r="A131" s="22">
        <f t="shared" si="4"/>
        <v>425</v>
      </c>
      <c r="B131" s="23" t="s">
        <v>154</v>
      </c>
      <c r="C131" s="24">
        <v>26</v>
      </c>
      <c r="D131" s="25">
        <v>13</v>
      </c>
      <c r="E131" s="25">
        <v>9</v>
      </c>
      <c r="F131" s="25">
        <v>13</v>
      </c>
      <c r="G131" s="25">
        <v>7</v>
      </c>
      <c r="H131" s="18">
        <f t="shared" si="3"/>
        <v>20</v>
      </c>
      <c r="I131" s="25">
        <v>3</v>
      </c>
      <c r="J131" s="25">
        <v>3</v>
      </c>
      <c r="K131" s="25">
        <v>17</v>
      </c>
      <c r="L131" s="25">
        <v>12</v>
      </c>
      <c r="M131" s="25">
        <v>11</v>
      </c>
    </row>
    <row r="132" spans="1:13" ht="18">
      <c r="A132" s="22">
        <f t="shared" si="4"/>
        <v>426</v>
      </c>
      <c r="B132" s="23" t="s">
        <v>155</v>
      </c>
      <c r="C132" s="24">
        <v>26</v>
      </c>
      <c r="D132" s="25">
        <v>12</v>
      </c>
      <c r="E132" s="25">
        <v>8</v>
      </c>
      <c r="F132" s="25">
        <v>13</v>
      </c>
      <c r="G132" s="25">
        <v>6</v>
      </c>
      <c r="H132" s="18">
        <f t="shared" si="3"/>
        <v>19</v>
      </c>
      <c r="I132" s="25">
        <v>3</v>
      </c>
      <c r="J132" s="25">
        <v>3</v>
      </c>
      <c r="K132" s="25">
        <v>14</v>
      </c>
      <c r="L132" s="25">
        <v>12</v>
      </c>
      <c r="M132" s="25">
        <v>8</v>
      </c>
    </row>
    <row r="133" spans="1:13" ht="18">
      <c r="A133" s="22">
        <f t="shared" si="4"/>
        <v>427</v>
      </c>
      <c r="B133" s="23" t="s">
        <v>156</v>
      </c>
      <c r="C133" s="24">
        <v>24</v>
      </c>
      <c r="D133" s="25">
        <v>8</v>
      </c>
      <c r="E133" s="25">
        <v>5</v>
      </c>
      <c r="F133" s="25">
        <v>13</v>
      </c>
      <c r="G133" s="25">
        <v>7</v>
      </c>
      <c r="H133" s="18">
        <f t="shared" si="3"/>
        <v>20</v>
      </c>
      <c r="I133" s="25">
        <v>3</v>
      </c>
      <c r="J133" s="25">
        <v>3</v>
      </c>
      <c r="K133" s="25">
        <v>11</v>
      </c>
      <c r="L133" s="25">
        <v>10</v>
      </c>
      <c r="M133" s="25">
        <v>5</v>
      </c>
    </row>
    <row r="134" spans="1:13" ht="18">
      <c r="A134" s="22">
        <f t="shared" si="4"/>
        <v>428</v>
      </c>
      <c r="B134" s="23" t="s">
        <v>157</v>
      </c>
      <c r="C134" s="24">
        <v>26</v>
      </c>
      <c r="D134" s="25">
        <v>17</v>
      </c>
      <c r="E134" s="25">
        <v>10</v>
      </c>
      <c r="F134" s="25">
        <v>13</v>
      </c>
      <c r="G134" s="25">
        <v>7</v>
      </c>
      <c r="H134" s="18">
        <f t="shared" si="3"/>
        <v>20</v>
      </c>
      <c r="I134" s="25">
        <v>3</v>
      </c>
      <c r="J134" s="25">
        <v>3</v>
      </c>
      <c r="K134" s="25">
        <v>17</v>
      </c>
      <c r="L134" s="25">
        <v>12</v>
      </c>
      <c r="M134" s="25">
        <v>11</v>
      </c>
    </row>
    <row r="135" spans="1:13" ht="18">
      <c r="A135" s="22">
        <f t="shared" si="4"/>
        <v>429</v>
      </c>
      <c r="B135" s="23" t="s">
        <v>158</v>
      </c>
      <c r="C135" s="24">
        <v>26</v>
      </c>
      <c r="D135" s="25">
        <v>17</v>
      </c>
      <c r="E135" s="25">
        <v>9</v>
      </c>
      <c r="F135" s="25">
        <v>13</v>
      </c>
      <c r="G135" s="25">
        <v>7</v>
      </c>
      <c r="H135" s="18">
        <f t="shared" si="3"/>
        <v>20</v>
      </c>
      <c r="I135" s="25">
        <v>3</v>
      </c>
      <c r="J135" s="25">
        <v>3</v>
      </c>
      <c r="K135" s="25">
        <v>16</v>
      </c>
      <c r="L135" s="25">
        <v>12</v>
      </c>
      <c r="M135" s="25">
        <v>9</v>
      </c>
    </row>
    <row r="136" spans="1:13" ht="18">
      <c r="A136" s="22">
        <f t="shared" si="4"/>
        <v>430</v>
      </c>
      <c r="B136" s="23" t="s">
        <v>159</v>
      </c>
      <c r="C136" s="24">
        <v>22</v>
      </c>
      <c r="D136" s="25">
        <v>16</v>
      </c>
      <c r="E136" s="25">
        <v>10</v>
      </c>
      <c r="F136" s="25">
        <v>13</v>
      </c>
      <c r="G136" s="25">
        <v>7</v>
      </c>
      <c r="H136" s="18">
        <f t="shared" si="3"/>
        <v>20</v>
      </c>
      <c r="I136" s="25">
        <v>3</v>
      </c>
      <c r="J136" s="25">
        <v>3</v>
      </c>
      <c r="K136" s="25">
        <v>16</v>
      </c>
      <c r="L136" s="25">
        <v>12</v>
      </c>
      <c r="M136" s="25">
        <v>11</v>
      </c>
    </row>
    <row r="137" spans="1:13" ht="18">
      <c r="A137" s="22">
        <f t="shared" si="4"/>
        <v>431</v>
      </c>
      <c r="B137" s="23" t="s">
        <v>160</v>
      </c>
      <c r="C137" s="24">
        <v>19</v>
      </c>
      <c r="D137" s="25">
        <v>7</v>
      </c>
      <c r="E137" s="25">
        <v>4</v>
      </c>
      <c r="F137" s="25">
        <v>9</v>
      </c>
      <c r="G137" s="25">
        <v>3</v>
      </c>
      <c r="H137" s="18">
        <f t="shared" si="3"/>
        <v>12</v>
      </c>
      <c r="I137" s="25">
        <v>0</v>
      </c>
      <c r="J137" s="25">
        <v>3</v>
      </c>
      <c r="K137" s="25">
        <v>14</v>
      </c>
      <c r="L137" s="25">
        <v>5</v>
      </c>
      <c r="M137" s="25">
        <v>3</v>
      </c>
    </row>
    <row r="138" spans="1:13" ht="18">
      <c r="A138" s="22">
        <f t="shared" si="4"/>
        <v>432</v>
      </c>
      <c r="B138" s="23" t="s">
        <v>161</v>
      </c>
      <c r="C138" s="24">
        <v>23</v>
      </c>
      <c r="D138" s="25">
        <v>15</v>
      </c>
      <c r="E138" s="25">
        <v>9</v>
      </c>
      <c r="F138" s="25">
        <v>11</v>
      </c>
      <c r="G138" s="25">
        <v>6</v>
      </c>
      <c r="H138" s="18">
        <f t="shared" si="3"/>
        <v>17</v>
      </c>
      <c r="I138" s="25">
        <v>3</v>
      </c>
      <c r="J138" s="25">
        <v>3</v>
      </c>
      <c r="K138" s="25">
        <v>15</v>
      </c>
      <c r="L138" s="25">
        <v>12</v>
      </c>
      <c r="M138" s="25">
        <v>11</v>
      </c>
    </row>
    <row r="139" spans="1:13" ht="18">
      <c r="A139" s="22">
        <f t="shared" si="4"/>
        <v>433</v>
      </c>
      <c r="B139" s="23" t="s">
        <v>162</v>
      </c>
      <c r="C139" s="24">
        <v>24</v>
      </c>
      <c r="D139" s="25">
        <v>15</v>
      </c>
      <c r="E139" s="25">
        <v>10</v>
      </c>
      <c r="F139" s="25">
        <v>11</v>
      </c>
      <c r="G139" s="25">
        <v>6</v>
      </c>
      <c r="H139" s="18">
        <f t="shared" si="3"/>
        <v>17</v>
      </c>
      <c r="I139" s="25">
        <v>3</v>
      </c>
      <c r="J139" s="25">
        <v>3</v>
      </c>
      <c r="K139" s="25">
        <v>17</v>
      </c>
      <c r="L139" s="25">
        <v>12</v>
      </c>
      <c r="M139" s="25">
        <v>11</v>
      </c>
    </row>
    <row r="140" spans="1:13" ht="18">
      <c r="A140" s="22">
        <f t="shared" si="4"/>
        <v>434</v>
      </c>
      <c r="B140" s="23" t="s">
        <v>163</v>
      </c>
      <c r="C140" s="24">
        <v>23</v>
      </c>
      <c r="D140" s="25">
        <v>14</v>
      </c>
      <c r="E140" s="25">
        <v>5</v>
      </c>
      <c r="F140" s="25">
        <v>11</v>
      </c>
      <c r="G140" s="25">
        <v>7</v>
      </c>
      <c r="H140" s="18">
        <f t="shared" si="3"/>
        <v>18</v>
      </c>
      <c r="I140" s="25">
        <v>3</v>
      </c>
      <c r="J140" s="25">
        <v>3</v>
      </c>
      <c r="K140" s="25">
        <v>17</v>
      </c>
      <c r="L140" s="25">
        <v>12</v>
      </c>
      <c r="M140" s="25">
        <v>11</v>
      </c>
    </row>
    <row r="141" spans="1:13" ht="18">
      <c r="A141" s="22">
        <v>435</v>
      </c>
      <c r="B141" s="23" t="s">
        <v>164</v>
      </c>
      <c r="C141" s="24">
        <v>26</v>
      </c>
      <c r="D141" s="25">
        <v>12</v>
      </c>
      <c r="E141" s="25">
        <v>7</v>
      </c>
      <c r="F141" s="25">
        <v>11</v>
      </c>
      <c r="G141" s="25">
        <v>6</v>
      </c>
      <c r="H141" s="18">
        <f t="shared" si="3"/>
        <v>17</v>
      </c>
      <c r="I141" s="25">
        <v>3</v>
      </c>
      <c r="J141" s="25">
        <v>3</v>
      </c>
      <c r="K141" s="25">
        <v>13</v>
      </c>
      <c r="L141" s="25">
        <v>12</v>
      </c>
      <c r="M141" s="25">
        <v>6</v>
      </c>
    </row>
    <row r="142" spans="1:13" ht="18">
      <c r="A142" s="22">
        <v>436</v>
      </c>
      <c r="B142" s="23" t="s">
        <v>165</v>
      </c>
      <c r="C142" s="24">
        <v>26</v>
      </c>
      <c r="D142" s="25">
        <v>17</v>
      </c>
      <c r="E142" s="25">
        <v>7</v>
      </c>
      <c r="F142" s="25">
        <v>13</v>
      </c>
      <c r="G142" s="25">
        <v>7</v>
      </c>
      <c r="H142" s="18">
        <f t="shared" si="3"/>
        <v>20</v>
      </c>
      <c r="I142" s="25">
        <v>3</v>
      </c>
      <c r="J142" s="25">
        <v>3</v>
      </c>
      <c r="K142" s="25">
        <v>16</v>
      </c>
      <c r="L142" s="25">
        <v>8</v>
      </c>
      <c r="M142" s="25">
        <v>10</v>
      </c>
    </row>
    <row r="143" spans="1:13" ht="18">
      <c r="A143" s="22">
        <v>437</v>
      </c>
      <c r="B143" s="23" t="s">
        <v>166</v>
      </c>
      <c r="C143" s="24">
        <v>21</v>
      </c>
      <c r="D143" s="25">
        <v>7</v>
      </c>
      <c r="E143" s="25">
        <v>2</v>
      </c>
      <c r="F143" s="25">
        <v>8</v>
      </c>
      <c r="G143" s="25">
        <v>4</v>
      </c>
      <c r="H143" s="18">
        <f t="shared" si="3"/>
        <v>12</v>
      </c>
      <c r="I143" s="25">
        <v>1</v>
      </c>
      <c r="J143" s="25">
        <v>3</v>
      </c>
      <c r="K143" s="25">
        <v>14</v>
      </c>
      <c r="L143" s="25">
        <v>7</v>
      </c>
      <c r="M143" s="25">
        <v>5</v>
      </c>
    </row>
    <row r="144" spans="1:13" ht="18">
      <c r="A144" s="22">
        <v>438</v>
      </c>
      <c r="B144" s="23" t="s">
        <v>167</v>
      </c>
      <c r="C144" s="24">
        <v>24</v>
      </c>
      <c r="D144" s="25">
        <v>15</v>
      </c>
      <c r="E144" s="25">
        <v>6</v>
      </c>
      <c r="F144" s="25">
        <v>12</v>
      </c>
      <c r="G144" s="25">
        <v>7</v>
      </c>
      <c r="H144" s="18">
        <f t="shared" si="3"/>
        <v>19</v>
      </c>
      <c r="I144" s="25">
        <v>3</v>
      </c>
      <c r="J144" s="25">
        <v>3</v>
      </c>
      <c r="K144" s="25">
        <v>16</v>
      </c>
      <c r="L144" s="25">
        <v>12</v>
      </c>
      <c r="M144" s="25">
        <v>10</v>
      </c>
    </row>
    <row r="145" spans="1:1" ht="17.399999999999999">
      <c r="A145" s="30"/>
    </row>
    <row r="146" spans="1:1" ht="17.399999999999999">
      <c r="A146" s="30"/>
    </row>
    <row r="147" spans="1:1" ht="17.399999999999999">
      <c r="A147" s="30"/>
    </row>
    <row r="148" spans="1:1" ht="17.399999999999999">
      <c r="A148" s="30"/>
    </row>
    <row r="149" spans="1:1" ht="17.399999999999999">
      <c r="A149" s="30"/>
    </row>
    <row r="150" spans="1:1" ht="17.399999999999999">
      <c r="A150" s="30"/>
    </row>
    <row r="151" spans="1:1" ht="17.399999999999999">
      <c r="A151" s="30"/>
    </row>
    <row r="152" spans="1:1" ht="17.399999999999999">
      <c r="A152" s="30"/>
    </row>
    <row r="153" spans="1:1" ht="17.399999999999999">
      <c r="A153" s="30"/>
    </row>
    <row r="154" spans="1:1" ht="17.399999999999999">
      <c r="A154" s="30"/>
    </row>
    <row r="155" spans="1:1" ht="17.399999999999999">
      <c r="A155" s="30"/>
    </row>
    <row r="156" spans="1:1" ht="13.2">
      <c r="A156" s="31"/>
    </row>
    <row r="157" spans="1:1" ht="13.2">
      <c r="A157" s="31"/>
    </row>
    <row r="158" spans="1:1" ht="13.2">
      <c r="A158" s="31"/>
    </row>
    <row r="159" spans="1:1" ht="13.2">
      <c r="A159" s="31"/>
    </row>
    <row r="160" spans="1:1" ht="13.2">
      <c r="A160" s="31"/>
    </row>
    <row r="161" spans="1:1" ht="13.2">
      <c r="A161" s="31"/>
    </row>
    <row r="162" spans="1:1" ht="13.2">
      <c r="A162" s="31"/>
    </row>
    <row r="163" spans="1:1" ht="13.2">
      <c r="A163" s="31"/>
    </row>
    <row r="164" spans="1:1" ht="13.2">
      <c r="A164" s="31"/>
    </row>
    <row r="165" spans="1:1" ht="13.2">
      <c r="A165" s="31"/>
    </row>
    <row r="166" spans="1:1" ht="13.2">
      <c r="A166" s="31"/>
    </row>
    <row r="167" spans="1:1" ht="13.2">
      <c r="A167" s="31"/>
    </row>
    <row r="168" spans="1:1" ht="13.2">
      <c r="A168" s="31"/>
    </row>
    <row r="169" spans="1:1" ht="13.2">
      <c r="A169" s="31"/>
    </row>
    <row r="170" spans="1:1" ht="13.2">
      <c r="A170" s="31"/>
    </row>
    <row r="171" spans="1:1" ht="13.2">
      <c r="A171" s="31"/>
    </row>
    <row r="172" spans="1:1" ht="13.2">
      <c r="A172" s="31"/>
    </row>
    <row r="173" spans="1:1" ht="13.2">
      <c r="A173" s="31"/>
    </row>
    <row r="174" spans="1:1" ht="13.2">
      <c r="A174" s="31"/>
    </row>
    <row r="175" spans="1:1" ht="13.2">
      <c r="A175" s="31"/>
    </row>
    <row r="176" spans="1:1" ht="13.2">
      <c r="A176" s="31"/>
    </row>
    <row r="177" spans="1:1" ht="13.2">
      <c r="A177" s="31"/>
    </row>
    <row r="178" spans="1:1" ht="13.2">
      <c r="A178" s="31"/>
    </row>
    <row r="179" spans="1:1" ht="13.2">
      <c r="A179" s="31"/>
    </row>
    <row r="180" spans="1:1" ht="13.2">
      <c r="A180" s="31"/>
    </row>
    <row r="181" spans="1:1" ht="13.2">
      <c r="A181" s="31"/>
    </row>
    <row r="182" spans="1:1" ht="13.2">
      <c r="A182" s="31"/>
    </row>
    <row r="183" spans="1:1" ht="13.2">
      <c r="A183" s="31"/>
    </row>
    <row r="184" spans="1:1" ht="13.2">
      <c r="A184" s="31"/>
    </row>
    <row r="185" spans="1:1" ht="13.2">
      <c r="A185" s="31"/>
    </row>
    <row r="186" spans="1:1" ht="13.2">
      <c r="A186" s="31"/>
    </row>
    <row r="187" spans="1:1" ht="13.2">
      <c r="A187" s="31"/>
    </row>
    <row r="188" spans="1:1" ht="13.2">
      <c r="A188" s="31"/>
    </row>
    <row r="189" spans="1:1" ht="13.2">
      <c r="A189" s="31"/>
    </row>
    <row r="190" spans="1:1" ht="13.2">
      <c r="A190" s="31"/>
    </row>
    <row r="191" spans="1:1" ht="13.2">
      <c r="A191" s="31"/>
    </row>
    <row r="192" spans="1:1" ht="13.2">
      <c r="A192" s="31"/>
    </row>
    <row r="193" spans="1:1" ht="13.2">
      <c r="A193" s="31"/>
    </row>
    <row r="194" spans="1:1" ht="13.2">
      <c r="A194" s="31"/>
    </row>
    <row r="195" spans="1:1" ht="13.2">
      <c r="A195" s="31"/>
    </row>
    <row r="196" spans="1:1" ht="13.2">
      <c r="A196" s="31"/>
    </row>
    <row r="197" spans="1:1" ht="13.2">
      <c r="A197" s="31"/>
    </row>
    <row r="198" spans="1:1" ht="13.2">
      <c r="A198" s="31"/>
    </row>
    <row r="199" spans="1:1" ht="13.2">
      <c r="A199" s="31"/>
    </row>
    <row r="200" spans="1:1" ht="13.2">
      <c r="A200" s="31"/>
    </row>
    <row r="201" spans="1:1" ht="13.2">
      <c r="A201" s="31"/>
    </row>
    <row r="202" spans="1:1" ht="13.2">
      <c r="A202" s="31"/>
    </row>
    <row r="203" spans="1:1" ht="13.2">
      <c r="A203" s="31"/>
    </row>
    <row r="204" spans="1:1" ht="13.2">
      <c r="A204" s="31"/>
    </row>
    <row r="205" spans="1:1" ht="13.2">
      <c r="A205" s="31"/>
    </row>
    <row r="206" spans="1:1" ht="13.2">
      <c r="A206" s="31"/>
    </row>
    <row r="207" spans="1:1" ht="13.2">
      <c r="A207" s="31"/>
    </row>
    <row r="208" spans="1:1" ht="13.2">
      <c r="A208" s="31"/>
    </row>
    <row r="209" spans="1:1" ht="13.2">
      <c r="A209" s="31"/>
    </row>
    <row r="210" spans="1:1" ht="13.2">
      <c r="A210" s="31"/>
    </row>
    <row r="211" spans="1:1" ht="13.2">
      <c r="A211" s="31"/>
    </row>
    <row r="212" spans="1:1" ht="13.2">
      <c r="A212" s="31"/>
    </row>
    <row r="213" spans="1:1" ht="13.2">
      <c r="A213" s="31"/>
    </row>
    <row r="214" spans="1:1" ht="13.2">
      <c r="A214" s="31"/>
    </row>
    <row r="215" spans="1:1" ht="13.2">
      <c r="A215" s="31"/>
    </row>
    <row r="216" spans="1:1" ht="13.2">
      <c r="A216" s="31"/>
    </row>
    <row r="217" spans="1:1" ht="13.2">
      <c r="A217" s="31"/>
    </row>
    <row r="218" spans="1:1" ht="13.2">
      <c r="A218" s="31"/>
    </row>
    <row r="219" spans="1:1" ht="13.2">
      <c r="A219" s="31"/>
    </row>
    <row r="220" spans="1:1" ht="13.2">
      <c r="A220" s="31"/>
    </row>
    <row r="221" spans="1:1" ht="13.2">
      <c r="A221" s="31"/>
    </row>
    <row r="222" spans="1:1" ht="13.2">
      <c r="A222" s="31"/>
    </row>
    <row r="223" spans="1:1" ht="13.2">
      <c r="A223" s="31"/>
    </row>
    <row r="224" spans="1:1" ht="13.2">
      <c r="A224" s="31"/>
    </row>
    <row r="225" spans="1:1" ht="13.2">
      <c r="A225" s="31"/>
    </row>
    <row r="226" spans="1:1" ht="13.2">
      <c r="A226" s="31"/>
    </row>
    <row r="227" spans="1:1" ht="13.2">
      <c r="A227" s="31"/>
    </row>
    <row r="228" spans="1:1" ht="13.2">
      <c r="A228" s="31"/>
    </row>
    <row r="229" spans="1:1" ht="13.2">
      <c r="A229" s="31"/>
    </row>
    <row r="230" spans="1:1" ht="13.2">
      <c r="A230" s="31"/>
    </row>
    <row r="231" spans="1:1" ht="13.2">
      <c r="A231" s="31"/>
    </row>
    <row r="232" spans="1:1" ht="13.2">
      <c r="A232" s="31"/>
    </row>
    <row r="233" spans="1:1" ht="13.2">
      <c r="A233" s="31"/>
    </row>
    <row r="234" spans="1:1" ht="13.2">
      <c r="A234" s="31"/>
    </row>
    <row r="235" spans="1:1" ht="13.2">
      <c r="A235" s="31"/>
    </row>
    <row r="236" spans="1:1" ht="13.2">
      <c r="A236" s="31"/>
    </row>
    <row r="237" spans="1:1" ht="13.2">
      <c r="A237" s="31"/>
    </row>
    <row r="238" spans="1:1" ht="13.2">
      <c r="A238" s="31"/>
    </row>
    <row r="239" spans="1:1" ht="13.2">
      <c r="A239" s="31"/>
    </row>
    <row r="240" spans="1:1" ht="13.2">
      <c r="A240" s="31"/>
    </row>
    <row r="241" spans="1:1" ht="13.2">
      <c r="A241" s="31"/>
    </row>
    <row r="242" spans="1:1" ht="13.2">
      <c r="A242" s="31"/>
    </row>
    <row r="243" spans="1:1" ht="13.2">
      <c r="A243" s="31"/>
    </row>
    <row r="244" spans="1:1" ht="13.2">
      <c r="A244" s="31"/>
    </row>
    <row r="245" spans="1:1" ht="13.2">
      <c r="A245" s="31"/>
    </row>
    <row r="246" spans="1:1" ht="13.2">
      <c r="A246" s="31"/>
    </row>
    <row r="247" spans="1:1" ht="13.2">
      <c r="A247" s="31"/>
    </row>
    <row r="248" spans="1:1" ht="13.2">
      <c r="A248" s="31"/>
    </row>
    <row r="249" spans="1:1" ht="13.2">
      <c r="A249" s="31"/>
    </row>
    <row r="250" spans="1:1" ht="13.2">
      <c r="A250" s="31"/>
    </row>
    <row r="251" spans="1:1" ht="13.2">
      <c r="A251" s="31"/>
    </row>
    <row r="252" spans="1:1" ht="13.2">
      <c r="A252" s="31"/>
    </row>
    <row r="253" spans="1:1" ht="13.2">
      <c r="A253" s="31"/>
    </row>
    <row r="254" spans="1:1" ht="13.2">
      <c r="A254" s="31"/>
    </row>
    <row r="255" spans="1:1" ht="13.2">
      <c r="A255" s="31"/>
    </row>
    <row r="256" spans="1:1" ht="13.2">
      <c r="A256" s="31"/>
    </row>
    <row r="257" spans="1:1" ht="13.2">
      <c r="A257" s="31"/>
    </row>
    <row r="258" spans="1:1" ht="13.2">
      <c r="A258" s="31"/>
    </row>
    <row r="259" spans="1:1" ht="13.2">
      <c r="A259" s="31"/>
    </row>
    <row r="260" spans="1:1" ht="13.2">
      <c r="A260" s="31"/>
    </row>
    <row r="261" spans="1:1" ht="13.2">
      <c r="A261" s="31"/>
    </row>
    <row r="262" spans="1:1" ht="13.2">
      <c r="A262" s="31"/>
    </row>
    <row r="263" spans="1:1" ht="13.2">
      <c r="A263" s="31"/>
    </row>
    <row r="264" spans="1:1" ht="13.2">
      <c r="A264" s="31"/>
    </row>
    <row r="265" spans="1:1" ht="13.2">
      <c r="A265" s="31"/>
    </row>
    <row r="266" spans="1:1" ht="13.2">
      <c r="A266" s="31"/>
    </row>
    <row r="267" spans="1:1" ht="13.2">
      <c r="A267" s="31"/>
    </row>
    <row r="268" spans="1:1" ht="13.2">
      <c r="A268" s="31"/>
    </row>
    <row r="269" spans="1:1" ht="13.2">
      <c r="A269" s="31"/>
    </row>
    <row r="270" spans="1:1" ht="13.2">
      <c r="A270" s="31"/>
    </row>
    <row r="271" spans="1:1" ht="13.2">
      <c r="A271" s="31"/>
    </row>
    <row r="272" spans="1:1" ht="13.2">
      <c r="A272" s="31"/>
    </row>
    <row r="273" spans="1:1" ht="13.2">
      <c r="A273" s="31"/>
    </row>
    <row r="274" spans="1:1" ht="13.2">
      <c r="A274" s="31"/>
    </row>
    <row r="275" spans="1:1" ht="13.2">
      <c r="A275" s="31"/>
    </row>
    <row r="276" spans="1:1" ht="13.2">
      <c r="A276" s="31"/>
    </row>
    <row r="277" spans="1:1" ht="13.2">
      <c r="A277" s="31"/>
    </row>
    <row r="278" spans="1:1" ht="13.2">
      <c r="A278" s="31"/>
    </row>
    <row r="279" spans="1:1" ht="13.2">
      <c r="A279" s="31"/>
    </row>
    <row r="280" spans="1:1" ht="13.2">
      <c r="A280" s="31"/>
    </row>
    <row r="281" spans="1:1" ht="13.2">
      <c r="A281" s="31"/>
    </row>
    <row r="282" spans="1:1" ht="13.2">
      <c r="A282" s="31"/>
    </row>
    <row r="283" spans="1:1" ht="13.2">
      <c r="A283" s="31"/>
    </row>
    <row r="284" spans="1:1" ht="13.2">
      <c r="A284" s="31"/>
    </row>
    <row r="285" spans="1:1" ht="13.2">
      <c r="A285" s="31"/>
    </row>
    <row r="286" spans="1:1" ht="13.2">
      <c r="A286" s="31"/>
    </row>
    <row r="287" spans="1:1" ht="13.2">
      <c r="A287" s="31"/>
    </row>
    <row r="288" spans="1:1" ht="13.2">
      <c r="A288" s="31"/>
    </row>
    <row r="289" spans="1:1" ht="13.2">
      <c r="A289" s="31"/>
    </row>
    <row r="290" spans="1:1" ht="13.2">
      <c r="A290" s="31"/>
    </row>
    <row r="291" spans="1:1" ht="13.2">
      <c r="A291" s="31"/>
    </row>
    <row r="292" spans="1:1" ht="13.2">
      <c r="A292" s="31"/>
    </row>
    <row r="293" spans="1:1" ht="13.2">
      <c r="A293" s="31"/>
    </row>
    <row r="294" spans="1:1" ht="13.2">
      <c r="A294" s="31"/>
    </row>
    <row r="295" spans="1:1" ht="13.2">
      <c r="A295" s="31"/>
    </row>
    <row r="296" spans="1:1" ht="13.2">
      <c r="A296" s="31"/>
    </row>
    <row r="297" spans="1:1" ht="13.2">
      <c r="A297" s="31"/>
    </row>
    <row r="298" spans="1:1" ht="13.2">
      <c r="A298" s="31"/>
    </row>
    <row r="299" spans="1:1" ht="13.2">
      <c r="A299" s="31"/>
    </row>
    <row r="300" spans="1:1" ht="13.2">
      <c r="A300" s="31"/>
    </row>
    <row r="301" spans="1:1" ht="13.2">
      <c r="A301" s="31"/>
    </row>
    <row r="302" spans="1:1" ht="13.2">
      <c r="A302" s="31"/>
    </row>
    <row r="303" spans="1:1" ht="13.2">
      <c r="A303" s="31"/>
    </row>
    <row r="304" spans="1:1" ht="13.2">
      <c r="A304" s="31"/>
    </row>
    <row r="305" spans="1:1" ht="13.2">
      <c r="A305" s="31"/>
    </row>
    <row r="306" spans="1:1" ht="13.2">
      <c r="A306" s="31"/>
    </row>
    <row r="307" spans="1:1" ht="13.2">
      <c r="A307" s="31"/>
    </row>
    <row r="308" spans="1:1" ht="13.2">
      <c r="A308" s="31"/>
    </row>
    <row r="309" spans="1:1" ht="13.2">
      <c r="A309" s="31"/>
    </row>
    <row r="310" spans="1:1" ht="13.2">
      <c r="A310" s="31"/>
    </row>
    <row r="311" spans="1:1" ht="13.2">
      <c r="A311" s="31"/>
    </row>
    <row r="312" spans="1:1" ht="13.2">
      <c r="A312" s="31"/>
    </row>
    <row r="313" spans="1:1" ht="13.2">
      <c r="A313" s="31"/>
    </row>
    <row r="314" spans="1:1" ht="13.2">
      <c r="A314" s="31"/>
    </row>
    <row r="315" spans="1:1" ht="13.2">
      <c r="A315" s="31"/>
    </row>
    <row r="316" spans="1:1" ht="13.2">
      <c r="A316" s="31"/>
    </row>
    <row r="317" spans="1:1" ht="13.2">
      <c r="A317" s="31"/>
    </row>
    <row r="318" spans="1:1" ht="13.2">
      <c r="A318" s="31"/>
    </row>
    <row r="319" spans="1:1" ht="13.2">
      <c r="A319" s="31"/>
    </row>
    <row r="320" spans="1:1" ht="13.2">
      <c r="A320" s="31"/>
    </row>
    <row r="321" spans="1:1" ht="13.2">
      <c r="A321" s="31"/>
    </row>
    <row r="322" spans="1:1" ht="13.2">
      <c r="A322" s="31"/>
    </row>
    <row r="323" spans="1:1" ht="13.2">
      <c r="A323" s="31"/>
    </row>
    <row r="324" spans="1:1" ht="13.2">
      <c r="A324" s="31"/>
    </row>
    <row r="325" spans="1:1" ht="13.2">
      <c r="A325" s="31"/>
    </row>
    <row r="326" spans="1:1" ht="13.2">
      <c r="A326" s="31"/>
    </row>
    <row r="327" spans="1:1" ht="13.2">
      <c r="A327" s="31"/>
    </row>
    <row r="328" spans="1:1" ht="13.2">
      <c r="A328" s="31"/>
    </row>
    <row r="329" spans="1:1" ht="13.2">
      <c r="A329" s="31"/>
    </row>
    <row r="330" spans="1:1" ht="13.2">
      <c r="A330" s="31"/>
    </row>
    <row r="331" spans="1:1" ht="13.2">
      <c r="A331" s="31"/>
    </row>
    <row r="332" spans="1:1" ht="13.2">
      <c r="A332" s="31"/>
    </row>
    <row r="333" spans="1:1" ht="13.2">
      <c r="A333" s="31"/>
    </row>
    <row r="334" spans="1:1" ht="13.2">
      <c r="A334" s="31"/>
    </row>
    <row r="335" spans="1:1" ht="13.2">
      <c r="A335" s="31"/>
    </row>
    <row r="336" spans="1:1" ht="13.2">
      <c r="A336" s="31"/>
    </row>
    <row r="337" spans="1:1" ht="13.2">
      <c r="A337" s="31"/>
    </row>
    <row r="338" spans="1:1" ht="13.2">
      <c r="A338" s="31"/>
    </row>
    <row r="339" spans="1:1" ht="13.2">
      <c r="A339" s="31"/>
    </row>
    <row r="340" spans="1:1" ht="13.2">
      <c r="A340" s="31"/>
    </row>
    <row r="341" spans="1:1" ht="13.2">
      <c r="A341" s="31"/>
    </row>
    <row r="342" spans="1:1" ht="13.2">
      <c r="A342" s="31"/>
    </row>
    <row r="343" spans="1:1" ht="13.2">
      <c r="A343" s="31"/>
    </row>
    <row r="344" spans="1:1" ht="13.2">
      <c r="A344" s="31"/>
    </row>
    <row r="345" spans="1:1" ht="13.2">
      <c r="A345" s="31"/>
    </row>
    <row r="346" spans="1:1" ht="13.2">
      <c r="A346" s="31"/>
    </row>
    <row r="347" spans="1:1" ht="13.2">
      <c r="A347" s="31"/>
    </row>
    <row r="348" spans="1:1" ht="13.2">
      <c r="A348" s="31"/>
    </row>
    <row r="349" spans="1:1" ht="13.2">
      <c r="A349" s="31"/>
    </row>
    <row r="350" spans="1:1" ht="13.2">
      <c r="A350" s="31"/>
    </row>
    <row r="351" spans="1:1" ht="13.2">
      <c r="A351" s="31"/>
    </row>
    <row r="352" spans="1:1" ht="13.2">
      <c r="A352" s="31"/>
    </row>
    <row r="353" spans="1:1" ht="13.2">
      <c r="A353" s="31"/>
    </row>
    <row r="354" spans="1:1" ht="13.2">
      <c r="A354" s="31"/>
    </row>
    <row r="355" spans="1:1" ht="13.2">
      <c r="A355" s="31"/>
    </row>
    <row r="356" spans="1:1" ht="13.2">
      <c r="A356" s="31"/>
    </row>
    <row r="357" spans="1:1" ht="13.2">
      <c r="A357" s="31"/>
    </row>
    <row r="358" spans="1:1" ht="13.2">
      <c r="A358" s="31"/>
    </row>
    <row r="359" spans="1:1" ht="13.2">
      <c r="A359" s="31"/>
    </row>
    <row r="360" spans="1:1" ht="13.2">
      <c r="A360" s="31"/>
    </row>
    <row r="361" spans="1:1" ht="13.2">
      <c r="A361" s="31"/>
    </row>
    <row r="362" spans="1:1" ht="13.2">
      <c r="A362" s="31"/>
    </row>
    <row r="363" spans="1:1" ht="13.2">
      <c r="A363" s="31"/>
    </row>
    <row r="364" spans="1:1" ht="13.2">
      <c r="A364" s="31"/>
    </row>
    <row r="365" spans="1:1" ht="13.2">
      <c r="A365" s="31"/>
    </row>
    <row r="366" spans="1:1" ht="13.2">
      <c r="A366" s="31"/>
    </row>
    <row r="367" spans="1:1" ht="13.2">
      <c r="A367" s="31"/>
    </row>
    <row r="368" spans="1:1" ht="13.2">
      <c r="A368" s="31"/>
    </row>
    <row r="369" spans="1:1" ht="13.2">
      <c r="A369" s="31"/>
    </row>
    <row r="370" spans="1:1" ht="13.2">
      <c r="A370" s="31"/>
    </row>
    <row r="371" spans="1:1" ht="13.2">
      <c r="A371" s="31"/>
    </row>
    <row r="372" spans="1:1" ht="13.2">
      <c r="A372" s="31"/>
    </row>
    <row r="373" spans="1:1" ht="13.2">
      <c r="A373" s="31"/>
    </row>
    <row r="374" spans="1:1" ht="13.2">
      <c r="A374" s="31"/>
    </row>
    <row r="375" spans="1:1" ht="13.2">
      <c r="A375" s="31"/>
    </row>
    <row r="376" spans="1:1" ht="13.2">
      <c r="A376" s="31"/>
    </row>
    <row r="377" spans="1:1" ht="13.2">
      <c r="A377" s="31"/>
    </row>
    <row r="378" spans="1:1" ht="13.2">
      <c r="A378" s="31"/>
    </row>
    <row r="379" spans="1:1" ht="13.2">
      <c r="A379" s="31"/>
    </row>
    <row r="380" spans="1:1" ht="13.2">
      <c r="A380" s="31"/>
    </row>
    <row r="381" spans="1:1" ht="13.2">
      <c r="A381" s="31"/>
    </row>
    <row r="382" spans="1:1" ht="13.2">
      <c r="A382" s="31"/>
    </row>
    <row r="383" spans="1:1" ht="13.2">
      <c r="A383" s="31"/>
    </row>
    <row r="384" spans="1:1" ht="13.2">
      <c r="A384" s="31"/>
    </row>
    <row r="385" spans="1:1" ht="13.2">
      <c r="A385" s="31"/>
    </row>
    <row r="386" spans="1:1" ht="13.2">
      <c r="A386" s="31"/>
    </row>
    <row r="387" spans="1:1" ht="13.2">
      <c r="A387" s="31"/>
    </row>
    <row r="388" spans="1:1" ht="13.2">
      <c r="A388" s="31"/>
    </row>
    <row r="389" spans="1:1" ht="13.2">
      <c r="A389" s="31"/>
    </row>
    <row r="390" spans="1:1" ht="13.2">
      <c r="A390" s="31"/>
    </row>
    <row r="391" spans="1:1" ht="13.2">
      <c r="A391" s="31"/>
    </row>
    <row r="392" spans="1:1" ht="13.2">
      <c r="A392" s="31"/>
    </row>
    <row r="393" spans="1:1" ht="13.2">
      <c r="A393" s="31"/>
    </row>
    <row r="394" spans="1:1" ht="13.2">
      <c r="A394" s="31"/>
    </row>
    <row r="395" spans="1:1" ht="13.2">
      <c r="A395" s="31"/>
    </row>
    <row r="396" spans="1:1" ht="13.2">
      <c r="A396" s="31"/>
    </row>
    <row r="397" spans="1:1" ht="13.2">
      <c r="A397" s="31"/>
    </row>
    <row r="398" spans="1:1" ht="13.2">
      <c r="A398" s="31"/>
    </row>
    <row r="399" spans="1:1" ht="13.2">
      <c r="A399" s="31"/>
    </row>
    <row r="400" spans="1:1" ht="13.2">
      <c r="A400" s="31"/>
    </row>
    <row r="401" spans="1:1" ht="13.2">
      <c r="A401" s="31"/>
    </row>
    <row r="402" spans="1:1" ht="13.2">
      <c r="A402" s="31"/>
    </row>
    <row r="403" spans="1:1" ht="13.2">
      <c r="A403" s="31"/>
    </row>
    <row r="404" spans="1:1" ht="13.2">
      <c r="A404" s="31"/>
    </row>
    <row r="405" spans="1:1" ht="13.2">
      <c r="A405" s="31"/>
    </row>
    <row r="406" spans="1:1" ht="13.2">
      <c r="A406" s="31"/>
    </row>
    <row r="407" spans="1:1" ht="13.2">
      <c r="A407" s="31"/>
    </row>
    <row r="408" spans="1:1" ht="13.2">
      <c r="A408" s="31"/>
    </row>
    <row r="409" spans="1:1" ht="13.2">
      <c r="A409" s="31"/>
    </row>
    <row r="410" spans="1:1" ht="13.2">
      <c r="A410" s="31"/>
    </row>
    <row r="411" spans="1:1" ht="13.2">
      <c r="A411" s="31"/>
    </row>
    <row r="412" spans="1:1" ht="13.2">
      <c r="A412" s="31"/>
    </row>
    <row r="413" spans="1:1" ht="13.2">
      <c r="A413" s="31"/>
    </row>
    <row r="414" spans="1:1" ht="13.2">
      <c r="A414" s="31"/>
    </row>
    <row r="415" spans="1:1" ht="13.2">
      <c r="A415" s="31"/>
    </row>
    <row r="416" spans="1:1" ht="13.2">
      <c r="A416" s="31"/>
    </row>
    <row r="417" spans="1:1" ht="13.2">
      <c r="A417" s="31"/>
    </row>
    <row r="418" spans="1:1" ht="13.2">
      <c r="A418" s="31"/>
    </row>
    <row r="419" spans="1:1" ht="13.2">
      <c r="A419" s="31"/>
    </row>
    <row r="420" spans="1:1" ht="13.2">
      <c r="A420" s="31"/>
    </row>
    <row r="421" spans="1:1" ht="13.2">
      <c r="A421" s="31"/>
    </row>
    <row r="422" spans="1:1" ht="13.2">
      <c r="A422" s="31"/>
    </row>
    <row r="423" spans="1:1" ht="13.2">
      <c r="A423" s="31"/>
    </row>
    <row r="424" spans="1:1" ht="13.2">
      <c r="A424" s="31"/>
    </row>
    <row r="425" spans="1:1" ht="13.2">
      <c r="A425" s="31"/>
    </row>
    <row r="426" spans="1:1" ht="13.2">
      <c r="A426" s="31"/>
    </row>
    <row r="427" spans="1:1" ht="13.2">
      <c r="A427" s="31"/>
    </row>
    <row r="428" spans="1:1" ht="13.2">
      <c r="A428" s="31"/>
    </row>
    <row r="429" spans="1:1" ht="13.2">
      <c r="A429" s="31"/>
    </row>
    <row r="430" spans="1:1" ht="13.2">
      <c r="A430" s="31"/>
    </row>
    <row r="431" spans="1:1" ht="13.2">
      <c r="A431" s="31"/>
    </row>
    <row r="432" spans="1:1" ht="13.2">
      <c r="A432" s="31"/>
    </row>
    <row r="433" spans="1:1" ht="13.2">
      <c r="A433" s="31"/>
    </row>
    <row r="434" spans="1:1" ht="13.2">
      <c r="A434" s="31"/>
    </row>
    <row r="435" spans="1:1" ht="13.2">
      <c r="A435" s="31"/>
    </row>
    <row r="436" spans="1:1" ht="13.2">
      <c r="A436" s="31"/>
    </row>
    <row r="437" spans="1:1" ht="13.2">
      <c r="A437" s="31"/>
    </row>
    <row r="438" spans="1:1" ht="13.2">
      <c r="A438" s="31"/>
    </row>
    <row r="439" spans="1:1" ht="13.2">
      <c r="A439" s="31"/>
    </row>
    <row r="440" spans="1:1" ht="13.2">
      <c r="A440" s="31"/>
    </row>
    <row r="441" spans="1:1" ht="13.2">
      <c r="A441" s="31"/>
    </row>
    <row r="442" spans="1:1" ht="13.2">
      <c r="A442" s="31"/>
    </row>
    <row r="443" spans="1:1" ht="13.2">
      <c r="A443" s="31"/>
    </row>
    <row r="444" spans="1:1" ht="13.2">
      <c r="A444" s="31"/>
    </row>
    <row r="445" spans="1:1" ht="13.2">
      <c r="A445" s="31"/>
    </row>
    <row r="446" spans="1:1" ht="13.2">
      <c r="A446" s="31"/>
    </row>
    <row r="447" spans="1:1" ht="13.2">
      <c r="A447" s="31"/>
    </row>
    <row r="448" spans="1:1" ht="13.2">
      <c r="A448" s="31"/>
    </row>
    <row r="449" spans="1:1" ht="13.2">
      <c r="A449" s="31"/>
    </row>
    <row r="450" spans="1:1" ht="13.2">
      <c r="A450" s="31"/>
    </row>
    <row r="451" spans="1:1" ht="13.2">
      <c r="A451" s="31"/>
    </row>
    <row r="452" spans="1:1" ht="13.2">
      <c r="A452" s="31"/>
    </row>
    <row r="453" spans="1:1" ht="13.2">
      <c r="A453" s="31"/>
    </row>
    <row r="454" spans="1:1" ht="13.2">
      <c r="A454" s="31"/>
    </row>
    <row r="455" spans="1:1" ht="13.2">
      <c r="A455" s="31"/>
    </row>
    <row r="456" spans="1:1" ht="13.2">
      <c r="A456" s="31"/>
    </row>
    <row r="457" spans="1:1" ht="13.2">
      <c r="A457" s="31"/>
    </row>
    <row r="458" spans="1:1" ht="13.2">
      <c r="A458" s="31"/>
    </row>
    <row r="459" spans="1:1" ht="13.2">
      <c r="A459" s="31"/>
    </row>
    <row r="460" spans="1:1" ht="13.2">
      <c r="A460" s="31"/>
    </row>
    <row r="461" spans="1:1" ht="13.2">
      <c r="A461" s="31"/>
    </row>
    <row r="462" spans="1:1" ht="13.2">
      <c r="A462" s="31"/>
    </row>
    <row r="463" spans="1:1" ht="13.2">
      <c r="A463" s="31"/>
    </row>
    <row r="464" spans="1:1" ht="13.2">
      <c r="A464" s="31"/>
    </row>
    <row r="465" spans="1:1" ht="13.2">
      <c r="A465" s="31"/>
    </row>
    <row r="466" spans="1:1" ht="13.2">
      <c r="A466" s="31"/>
    </row>
    <row r="467" spans="1:1" ht="13.2">
      <c r="A467" s="31"/>
    </row>
    <row r="468" spans="1:1" ht="13.2">
      <c r="A468" s="31"/>
    </row>
    <row r="469" spans="1:1" ht="13.2">
      <c r="A469" s="31"/>
    </row>
    <row r="470" spans="1:1" ht="13.2">
      <c r="A470" s="31"/>
    </row>
    <row r="471" spans="1:1" ht="13.2">
      <c r="A471" s="31"/>
    </row>
    <row r="472" spans="1:1" ht="13.2">
      <c r="A472" s="31"/>
    </row>
    <row r="473" spans="1:1" ht="13.2">
      <c r="A473" s="31"/>
    </row>
    <row r="474" spans="1:1" ht="13.2">
      <c r="A474" s="31"/>
    </row>
    <row r="475" spans="1:1" ht="13.2">
      <c r="A475" s="31"/>
    </row>
    <row r="476" spans="1:1" ht="13.2">
      <c r="A476" s="31"/>
    </row>
    <row r="477" spans="1:1" ht="13.2">
      <c r="A477" s="31"/>
    </row>
    <row r="478" spans="1:1" ht="13.2">
      <c r="A478" s="31"/>
    </row>
    <row r="479" spans="1:1" ht="13.2">
      <c r="A479" s="31"/>
    </row>
    <row r="480" spans="1:1" ht="13.2">
      <c r="A480" s="31"/>
    </row>
    <row r="481" spans="1:1" ht="13.2">
      <c r="A481" s="31"/>
    </row>
    <row r="482" spans="1:1" ht="13.2">
      <c r="A482" s="31"/>
    </row>
    <row r="483" spans="1:1" ht="13.2">
      <c r="A483" s="31"/>
    </row>
    <row r="484" spans="1:1" ht="13.2">
      <c r="A484" s="31"/>
    </row>
    <row r="485" spans="1:1" ht="13.2">
      <c r="A485" s="31"/>
    </row>
    <row r="486" spans="1:1" ht="13.2">
      <c r="A486" s="31"/>
    </row>
    <row r="487" spans="1:1" ht="13.2">
      <c r="A487" s="31"/>
    </row>
    <row r="488" spans="1:1" ht="13.2">
      <c r="A488" s="31"/>
    </row>
    <row r="489" spans="1:1" ht="13.2">
      <c r="A489" s="31"/>
    </row>
    <row r="490" spans="1:1" ht="13.2">
      <c r="A490" s="31"/>
    </row>
    <row r="491" spans="1:1" ht="13.2">
      <c r="A491" s="31"/>
    </row>
    <row r="492" spans="1:1" ht="13.2">
      <c r="A492" s="31"/>
    </row>
    <row r="493" spans="1:1" ht="13.2">
      <c r="A493" s="31"/>
    </row>
    <row r="494" spans="1:1" ht="13.2">
      <c r="A494" s="31"/>
    </row>
    <row r="495" spans="1:1" ht="13.2">
      <c r="A495" s="31"/>
    </row>
    <row r="496" spans="1:1" ht="13.2">
      <c r="A496" s="31"/>
    </row>
    <row r="497" spans="1:1" ht="13.2">
      <c r="A497" s="31"/>
    </row>
    <row r="498" spans="1:1" ht="13.2">
      <c r="A498" s="31"/>
    </row>
    <row r="499" spans="1:1" ht="13.2">
      <c r="A499" s="31"/>
    </row>
    <row r="500" spans="1:1" ht="13.2">
      <c r="A500" s="31"/>
    </row>
    <row r="501" spans="1:1" ht="13.2">
      <c r="A501" s="31"/>
    </row>
    <row r="502" spans="1:1" ht="13.2">
      <c r="A502" s="31"/>
    </row>
    <row r="503" spans="1:1" ht="13.2">
      <c r="A503" s="31"/>
    </row>
    <row r="504" spans="1:1" ht="13.2">
      <c r="A504" s="31"/>
    </row>
    <row r="505" spans="1:1" ht="13.2">
      <c r="A505" s="31"/>
    </row>
    <row r="506" spans="1:1" ht="13.2">
      <c r="A506" s="31"/>
    </row>
    <row r="507" spans="1:1" ht="13.2">
      <c r="A507" s="31"/>
    </row>
    <row r="508" spans="1:1" ht="13.2">
      <c r="A508" s="31"/>
    </row>
    <row r="509" spans="1:1" ht="13.2">
      <c r="A509" s="31"/>
    </row>
    <row r="510" spans="1:1" ht="13.2">
      <c r="A510" s="31"/>
    </row>
    <row r="511" spans="1:1" ht="13.2">
      <c r="A511" s="31"/>
    </row>
    <row r="512" spans="1:1" ht="13.2">
      <c r="A512" s="31"/>
    </row>
    <row r="513" spans="1:1" ht="13.2">
      <c r="A513" s="31"/>
    </row>
    <row r="514" spans="1:1" ht="13.2">
      <c r="A514" s="31"/>
    </row>
    <row r="515" spans="1:1" ht="13.2">
      <c r="A515" s="31"/>
    </row>
    <row r="516" spans="1:1" ht="13.2">
      <c r="A516" s="31"/>
    </row>
    <row r="517" spans="1:1" ht="13.2">
      <c r="A517" s="31"/>
    </row>
    <row r="518" spans="1:1" ht="13.2">
      <c r="A518" s="31"/>
    </row>
    <row r="519" spans="1:1" ht="13.2">
      <c r="A519" s="31"/>
    </row>
    <row r="520" spans="1:1" ht="13.2">
      <c r="A520" s="31"/>
    </row>
    <row r="521" spans="1:1" ht="13.2">
      <c r="A521" s="31"/>
    </row>
    <row r="522" spans="1:1" ht="13.2">
      <c r="A522" s="31"/>
    </row>
    <row r="523" spans="1:1" ht="13.2">
      <c r="A523" s="31"/>
    </row>
    <row r="524" spans="1:1" ht="13.2">
      <c r="A524" s="31"/>
    </row>
    <row r="525" spans="1:1" ht="13.2">
      <c r="A525" s="31"/>
    </row>
    <row r="526" spans="1:1" ht="13.2">
      <c r="A526" s="31"/>
    </row>
    <row r="527" spans="1:1" ht="13.2">
      <c r="A527" s="31"/>
    </row>
    <row r="528" spans="1:1" ht="13.2">
      <c r="A528" s="31"/>
    </row>
    <row r="529" spans="1:1" ht="13.2">
      <c r="A529" s="31"/>
    </row>
    <row r="530" spans="1:1" ht="13.2">
      <c r="A530" s="31"/>
    </row>
    <row r="531" spans="1:1" ht="13.2">
      <c r="A531" s="31"/>
    </row>
    <row r="532" spans="1:1" ht="13.2">
      <c r="A532" s="31"/>
    </row>
    <row r="533" spans="1:1" ht="13.2">
      <c r="A533" s="31"/>
    </row>
    <row r="534" spans="1:1" ht="13.2">
      <c r="A534" s="31"/>
    </row>
    <row r="535" spans="1:1" ht="13.2">
      <c r="A535" s="31"/>
    </row>
    <row r="536" spans="1:1" ht="13.2">
      <c r="A536" s="31"/>
    </row>
    <row r="537" spans="1:1" ht="13.2">
      <c r="A537" s="31"/>
    </row>
    <row r="538" spans="1:1" ht="13.2">
      <c r="A538" s="31"/>
    </row>
    <row r="539" spans="1:1" ht="13.2">
      <c r="A539" s="31"/>
    </row>
    <row r="540" spans="1:1" ht="13.2">
      <c r="A540" s="31"/>
    </row>
    <row r="541" spans="1:1" ht="13.2">
      <c r="A541" s="31"/>
    </row>
    <row r="542" spans="1:1" ht="13.2">
      <c r="A542" s="31"/>
    </row>
    <row r="543" spans="1:1" ht="13.2">
      <c r="A543" s="31"/>
    </row>
    <row r="544" spans="1:1" ht="13.2">
      <c r="A544" s="31"/>
    </row>
    <row r="545" spans="1:1" ht="13.2">
      <c r="A545" s="31"/>
    </row>
    <row r="546" spans="1:1" ht="13.2">
      <c r="A546" s="31"/>
    </row>
    <row r="547" spans="1:1" ht="13.2">
      <c r="A547" s="31"/>
    </row>
    <row r="548" spans="1:1" ht="13.2">
      <c r="A548" s="31"/>
    </row>
    <row r="549" spans="1:1" ht="13.2">
      <c r="A549" s="31"/>
    </row>
    <row r="550" spans="1:1" ht="13.2">
      <c r="A550" s="31"/>
    </row>
    <row r="551" spans="1:1" ht="13.2">
      <c r="A551" s="31"/>
    </row>
    <row r="552" spans="1:1" ht="13.2">
      <c r="A552" s="31"/>
    </row>
    <row r="553" spans="1:1" ht="13.2">
      <c r="A553" s="31"/>
    </row>
    <row r="554" spans="1:1" ht="13.2">
      <c r="A554" s="31"/>
    </row>
    <row r="555" spans="1:1" ht="13.2">
      <c r="A555" s="31"/>
    </row>
    <row r="556" spans="1:1" ht="13.2">
      <c r="A556" s="31"/>
    </row>
    <row r="557" spans="1:1" ht="13.2">
      <c r="A557" s="31"/>
    </row>
    <row r="558" spans="1:1" ht="13.2">
      <c r="A558" s="31"/>
    </row>
    <row r="559" spans="1:1" ht="13.2">
      <c r="A559" s="31"/>
    </row>
    <row r="560" spans="1:1" ht="13.2">
      <c r="A560" s="31"/>
    </row>
    <row r="561" spans="1:1" ht="13.2">
      <c r="A561" s="31"/>
    </row>
    <row r="562" spans="1:1" ht="13.2">
      <c r="A562" s="31"/>
    </row>
    <row r="563" spans="1:1" ht="13.2">
      <c r="A563" s="31"/>
    </row>
    <row r="564" spans="1:1" ht="13.2">
      <c r="A564" s="31"/>
    </row>
    <row r="565" spans="1:1" ht="13.2">
      <c r="A565" s="31"/>
    </row>
    <row r="566" spans="1:1" ht="13.2">
      <c r="A566" s="31"/>
    </row>
    <row r="567" spans="1:1" ht="13.2">
      <c r="A567" s="31"/>
    </row>
    <row r="568" spans="1:1" ht="13.2">
      <c r="A568" s="31"/>
    </row>
    <row r="569" spans="1:1" ht="13.2">
      <c r="A569" s="31"/>
    </row>
    <row r="570" spans="1:1" ht="13.2">
      <c r="A570" s="31"/>
    </row>
    <row r="571" spans="1:1" ht="13.2">
      <c r="A571" s="31"/>
    </row>
    <row r="572" spans="1:1" ht="13.2">
      <c r="A572" s="31"/>
    </row>
    <row r="573" spans="1:1" ht="13.2">
      <c r="A573" s="31"/>
    </row>
    <row r="574" spans="1:1" ht="13.2">
      <c r="A574" s="31"/>
    </row>
    <row r="575" spans="1:1" ht="13.2">
      <c r="A575" s="31"/>
    </row>
    <row r="576" spans="1:1" ht="13.2">
      <c r="A576" s="31"/>
    </row>
    <row r="577" spans="1:1" ht="13.2">
      <c r="A577" s="31"/>
    </row>
    <row r="578" spans="1:1" ht="13.2">
      <c r="A578" s="31"/>
    </row>
    <row r="579" spans="1:1" ht="13.2">
      <c r="A579" s="31"/>
    </row>
    <row r="580" spans="1:1" ht="13.2">
      <c r="A580" s="31"/>
    </row>
    <row r="581" spans="1:1" ht="13.2">
      <c r="A581" s="31"/>
    </row>
    <row r="582" spans="1:1" ht="13.2">
      <c r="A582" s="31"/>
    </row>
    <row r="583" spans="1:1" ht="13.2">
      <c r="A583" s="31"/>
    </row>
    <row r="584" spans="1:1" ht="13.2">
      <c r="A584" s="31"/>
    </row>
    <row r="585" spans="1:1" ht="13.2">
      <c r="A585" s="31"/>
    </row>
    <row r="586" spans="1:1" ht="13.2">
      <c r="A586" s="31"/>
    </row>
    <row r="587" spans="1:1" ht="13.2">
      <c r="A587" s="31"/>
    </row>
    <row r="588" spans="1:1" ht="13.2">
      <c r="A588" s="31"/>
    </row>
    <row r="589" spans="1:1" ht="13.2">
      <c r="A589" s="31"/>
    </row>
    <row r="590" spans="1:1" ht="13.2">
      <c r="A590" s="31"/>
    </row>
    <row r="591" spans="1:1" ht="13.2">
      <c r="A591" s="31"/>
    </row>
    <row r="592" spans="1:1" ht="13.2">
      <c r="A592" s="31"/>
    </row>
    <row r="593" spans="1:1" ht="13.2">
      <c r="A593" s="31"/>
    </row>
    <row r="594" spans="1:1" ht="13.2">
      <c r="A594" s="31"/>
    </row>
    <row r="595" spans="1:1" ht="13.2">
      <c r="A595" s="31"/>
    </row>
    <row r="596" spans="1:1" ht="13.2">
      <c r="A596" s="31"/>
    </row>
    <row r="597" spans="1:1" ht="13.2">
      <c r="A597" s="31"/>
    </row>
    <row r="598" spans="1:1" ht="13.2">
      <c r="A598" s="31"/>
    </row>
    <row r="599" spans="1:1" ht="13.2">
      <c r="A599" s="31"/>
    </row>
    <row r="600" spans="1:1" ht="13.2">
      <c r="A600" s="31"/>
    </row>
    <row r="601" spans="1:1" ht="13.2">
      <c r="A601" s="31"/>
    </row>
    <row r="602" spans="1:1" ht="13.2">
      <c r="A602" s="31"/>
    </row>
    <row r="603" spans="1:1" ht="13.2">
      <c r="A603" s="31"/>
    </row>
    <row r="604" spans="1:1" ht="13.2">
      <c r="A604" s="31"/>
    </row>
    <row r="605" spans="1:1" ht="13.2">
      <c r="A605" s="31"/>
    </row>
    <row r="606" spans="1:1" ht="13.2">
      <c r="A606" s="31"/>
    </row>
    <row r="607" spans="1:1" ht="13.2">
      <c r="A607" s="31"/>
    </row>
    <row r="608" spans="1:1" ht="13.2">
      <c r="A608" s="31"/>
    </row>
    <row r="609" spans="1:1" ht="13.2">
      <c r="A609" s="31"/>
    </row>
    <row r="610" spans="1:1" ht="13.2">
      <c r="A610" s="31"/>
    </row>
    <row r="611" spans="1:1" ht="13.2">
      <c r="A611" s="31"/>
    </row>
    <row r="612" spans="1:1" ht="13.2">
      <c r="A612" s="31"/>
    </row>
    <row r="613" spans="1:1" ht="13.2">
      <c r="A613" s="31"/>
    </row>
    <row r="614" spans="1:1" ht="13.2">
      <c r="A614" s="31"/>
    </row>
    <row r="615" spans="1:1" ht="13.2">
      <c r="A615" s="31"/>
    </row>
    <row r="616" spans="1:1" ht="13.2">
      <c r="A616" s="31"/>
    </row>
    <row r="617" spans="1:1" ht="13.2">
      <c r="A617" s="31"/>
    </row>
    <row r="618" spans="1:1" ht="13.2">
      <c r="A618" s="31"/>
    </row>
    <row r="619" spans="1:1" ht="13.2">
      <c r="A619" s="31"/>
    </row>
    <row r="620" spans="1:1" ht="13.2">
      <c r="A620" s="31"/>
    </row>
    <row r="621" spans="1:1" ht="13.2">
      <c r="A621" s="31"/>
    </row>
    <row r="622" spans="1:1" ht="13.2">
      <c r="A622" s="31"/>
    </row>
    <row r="623" spans="1:1" ht="13.2">
      <c r="A623" s="31"/>
    </row>
    <row r="624" spans="1:1" ht="13.2">
      <c r="A624" s="31"/>
    </row>
    <row r="625" spans="1:1" ht="13.2">
      <c r="A625" s="31"/>
    </row>
    <row r="626" spans="1:1" ht="13.2">
      <c r="A626" s="31"/>
    </row>
    <row r="627" spans="1:1" ht="13.2">
      <c r="A627" s="31"/>
    </row>
    <row r="628" spans="1:1" ht="13.2">
      <c r="A628" s="31"/>
    </row>
    <row r="629" spans="1:1" ht="13.2">
      <c r="A629" s="31"/>
    </row>
    <row r="630" spans="1:1" ht="13.2">
      <c r="A630" s="31"/>
    </row>
    <row r="631" spans="1:1" ht="13.2">
      <c r="A631" s="31"/>
    </row>
    <row r="632" spans="1:1" ht="13.2">
      <c r="A632" s="31"/>
    </row>
    <row r="633" spans="1:1" ht="13.2">
      <c r="A633" s="31"/>
    </row>
    <row r="634" spans="1:1" ht="13.2">
      <c r="A634" s="31"/>
    </row>
    <row r="635" spans="1:1" ht="13.2">
      <c r="A635" s="31"/>
    </row>
    <row r="636" spans="1:1" ht="13.2">
      <c r="A636" s="31"/>
    </row>
    <row r="637" spans="1:1" ht="13.2">
      <c r="A637" s="31"/>
    </row>
    <row r="638" spans="1:1" ht="13.2">
      <c r="A638" s="31"/>
    </row>
    <row r="639" spans="1:1" ht="13.2">
      <c r="A639" s="31"/>
    </row>
    <row r="640" spans="1:1" ht="13.2">
      <c r="A640" s="31"/>
    </row>
    <row r="641" spans="1:1" ht="13.2">
      <c r="A641" s="31"/>
    </row>
    <row r="642" spans="1:1" ht="13.2">
      <c r="A642" s="31"/>
    </row>
    <row r="643" spans="1:1" ht="13.2">
      <c r="A643" s="31"/>
    </row>
    <row r="644" spans="1:1" ht="13.2">
      <c r="A644" s="31"/>
    </row>
    <row r="645" spans="1:1" ht="13.2">
      <c r="A645" s="31"/>
    </row>
    <row r="646" spans="1:1" ht="13.2">
      <c r="A646" s="31"/>
    </row>
    <row r="647" spans="1:1" ht="13.2">
      <c r="A647" s="31"/>
    </row>
    <row r="648" spans="1:1" ht="13.2">
      <c r="A648" s="31"/>
    </row>
    <row r="649" spans="1:1" ht="13.2">
      <c r="A649" s="31"/>
    </row>
    <row r="650" spans="1:1" ht="13.2">
      <c r="A650" s="31"/>
    </row>
    <row r="651" spans="1:1" ht="13.2">
      <c r="A651" s="31"/>
    </row>
    <row r="652" spans="1:1" ht="13.2">
      <c r="A652" s="31"/>
    </row>
    <row r="653" spans="1:1" ht="13.2">
      <c r="A653" s="31"/>
    </row>
    <row r="654" spans="1:1" ht="13.2">
      <c r="A654" s="31"/>
    </row>
    <row r="655" spans="1:1" ht="13.2">
      <c r="A655" s="31"/>
    </row>
    <row r="656" spans="1:1" ht="13.2">
      <c r="A656" s="31"/>
    </row>
    <row r="657" spans="1:1" ht="13.2">
      <c r="A657" s="31"/>
    </row>
    <row r="658" spans="1:1" ht="13.2">
      <c r="A658" s="31"/>
    </row>
    <row r="659" spans="1:1" ht="13.2">
      <c r="A659" s="31"/>
    </row>
    <row r="660" spans="1:1" ht="13.2">
      <c r="A660" s="31"/>
    </row>
    <row r="661" spans="1:1" ht="13.2">
      <c r="A661" s="31"/>
    </row>
    <row r="662" spans="1:1" ht="13.2">
      <c r="A662" s="31"/>
    </row>
    <row r="663" spans="1:1" ht="13.2">
      <c r="A663" s="31"/>
    </row>
    <row r="664" spans="1:1" ht="13.2">
      <c r="A664" s="31"/>
    </row>
    <row r="665" spans="1:1" ht="13.2">
      <c r="A665" s="31"/>
    </row>
    <row r="666" spans="1:1" ht="13.2">
      <c r="A666" s="31"/>
    </row>
    <row r="667" spans="1:1" ht="13.2">
      <c r="A667" s="31"/>
    </row>
    <row r="668" spans="1:1" ht="13.2">
      <c r="A668" s="31"/>
    </row>
    <row r="669" spans="1:1" ht="13.2">
      <c r="A669" s="31"/>
    </row>
    <row r="670" spans="1:1" ht="13.2">
      <c r="A670" s="31"/>
    </row>
    <row r="671" spans="1:1" ht="13.2">
      <c r="A671" s="31"/>
    </row>
    <row r="672" spans="1:1" ht="13.2">
      <c r="A672" s="31"/>
    </row>
    <row r="673" spans="1:1" ht="13.2">
      <c r="A673" s="31"/>
    </row>
    <row r="674" spans="1:1" ht="13.2">
      <c r="A674" s="31"/>
    </row>
    <row r="675" spans="1:1" ht="13.2">
      <c r="A675" s="31"/>
    </row>
    <row r="676" spans="1:1" ht="13.2">
      <c r="A676" s="31"/>
    </row>
    <row r="677" spans="1:1" ht="13.2">
      <c r="A677" s="31"/>
    </row>
    <row r="678" spans="1:1" ht="13.2">
      <c r="A678" s="31"/>
    </row>
    <row r="679" spans="1:1" ht="13.2">
      <c r="A679" s="31"/>
    </row>
    <row r="680" spans="1:1" ht="13.2">
      <c r="A680" s="31"/>
    </row>
    <row r="681" spans="1:1" ht="13.2">
      <c r="A681" s="31"/>
    </row>
    <row r="682" spans="1:1" ht="13.2">
      <c r="A682" s="31"/>
    </row>
    <row r="683" spans="1:1" ht="13.2">
      <c r="A683" s="31"/>
    </row>
    <row r="684" spans="1:1" ht="13.2">
      <c r="A684" s="31"/>
    </row>
    <row r="685" spans="1:1" ht="13.2">
      <c r="A685" s="31"/>
    </row>
    <row r="686" spans="1:1" ht="13.2">
      <c r="A686" s="31"/>
    </row>
    <row r="687" spans="1:1" ht="13.2">
      <c r="A687" s="31"/>
    </row>
    <row r="688" spans="1:1" ht="13.2">
      <c r="A688" s="31"/>
    </row>
    <row r="689" spans="1:1" ht="13.2">
      <c r="A689" s="31"/>
    </row>
    <row r="690" spans="1:1" ht="13.2">
      <c r="A690" s="31"/>
    </row>
    <row r="691" spans="1:1" ht="13.2">
      <c r="A691" s="31"/>
    </row>
    <row r="692" spans="1:1" ht="13.2">
      <c r="A692" s="31"/>
    </row>
    <row r="693" spans="1:1" ht="13.2">
      <c r="A693" s="31"/>
    </row>
    <row r="694" spans="1:1" ht="13.2">
      <c r="A694" s="31"/>
    </row>
    <row r="695" spans="1:1" ht="13.2">
      <c r="A695" s="31"/>
    </row>
    <row r="696" spans="1:1" ht="13.2">
      <c r="A696" s="31"/>
    </row>
    <row r="697" spans="1:1" ht="13.2">
      <c r="A697" s="31"/>
    </row>
    <row r="698" spans="1:1" ht="13.2">
      <c r="A698" s="31"/>
    </row>
    <row r="699" spans="1:1" ht="13.2">
      <c r="A699" s="31"/>
    </row>
    <row r="700" spans="1:1" ht="13.2">
      <c r="A700" s="31"/>
    </row>
    <row r="701" spans="1:1" ht="13.2">
      <c r="A701" s="31"/>
    </row>
    <row r="702" spans="1:1" ht="13.2">
      <c r="A702" s="31"/>
    </row>
    <row r="703" spans="1:1" ht="13.2">
      <c r="A703" s="31"/>
    </row>
    <row r="704" spans="1:1" ht="13.2">
      <c r="A704" s="31"/>
    </row>
    <row r="705" spans="1:1" ht="13.2">
      <c r="A705" s="31"/>
    </row>
    <row r="706" spans="1:1" ht="13.2">
      <c r="A706" s="31"/>
    </row>
    <row r="707" spans="1:1" ht="13.2">
      <c r="A707" s="31"/>
    </row>
    <row r="708" spans="1:1" ht="13.2">
      <c r="A708" s="31"/>
    </row>
    <row r="709" spans="1:1" ht="13.2">
      <c r="A709" s="31"/>
    </row>
    <row r="710" spans="1:1" ht="13.2">
      <c r="A710" s="31"/>
    </row>
    <row r="711" spans="1:1" ht="13.2">
      <c r="A711" s="31"/>
    </row>
    <row r="712" spans="1:1" ht="13.2">
      <c r="A712" s="31"/>
    </row>
    <row r="713" spans="1:1" ht="13.2">
      <c r="A713" s="31"/>
    </row>
    <row r="714" spans="1:1" ht="13.2">
      <c r="A714" s="31"/>
    </row>
    <row r="715" spans="1:1" ht="13.2">
      <c r="A715" s="31"/>
    </row>
    <row r="716" spans="1:1" ht="13.2">
      <c r="A716" s="31"/>
    </row>
    <row r="717" spans="1:1" ht="13.2">
      <c r="A717" s="31"/>
    </row>
    <row r="718" spans="1:1" ht="13.2">
      <c r="A718" s="31"/>
    </row>
    <row r="719" spans="1:1" ht="13.2">
      <c r="A719" s="31"/>
    </row>
    <row r="720" spans="1:1" ht="13.2">
      <c r="A720" s="31"/>
    </row>
    <row r="721" spans="1:1" ht="13.2">
      <c r="A721" s="31"/>
    </row>
    <row r="722" spans="1:1" ht="13.2">
      <c r="A722" s="31"/>
    </row>
    <row r="723" spans="1:1" ht="13.2">
      <c r="A723" s="31"/>
    </row>
    <row r="724" spans="1:1" ht="13.2">
      <c r="A724" s="31"/>
    </row>
    <row r="725" spans="1:1" ht="13.2">
      <c r="A725" s="31"/>
    </row>
    <row r="726" spans="1:1" ht="13.2">
      <c r="A726" s="31"/>
    </row>
    <row r="727" spans="1:1" ht="13.2">
      <c r="A727" s="31"/>
    </row>
    <row r="728" spans="1:1" ht="13.2">
      <c r="A728" s="31"/>
    </row>
    <row r="729" spans="1:1" ht="13.2">
      <c r="A729" s="31"/>
    </row>
    <row r="730" spans="1:1" ht="13.2">
      <c r="A730" s="31"/>
    </row>
    <row r="731" spans="1:1" ht="13.2">
      <c r="A731" s="31"/>
    </row>
    <row r="732" spans="1:1" ht="13.2">
      <c r="A732" s="31"/>
    </row>
    <row r="733" spans="1:1" ht="13.2">
      <c r="A733" s="31"/>
    </row>
    <row r="734" spans="1:1" ht="13.2">
      <c r="A734" s="31"/>
    </row>
    <row r="735" spans="1:1" ht="13.2">
      <c r="A735" s="31"/>
    </row>
    <row r="736" spans="1:1" ht="13.2">
      <c r="A736" s="31"/>
    </row>
    <row r="737" spans="1:1" ht="13.2">
      <c r="A737" s="31"/>
    </row>
    <row r="738" spans="1:1" ht="13.2">
      <c r="A738" s="31"/>
    </row>
    <row r="739" spans="1:1" ht="13.2">
      <c r="A739" s="31"/>
    </row>
    <row r="740" spans="1:1" ht="13.2">
      <c r="A740" s="31"/>
    </row>
    <row r="741" spans="1:1" ht="13.2">
      <c r="A741" s="31"/>
    </row>
    <row r="742" spans="1:1" ht="13.2">
      <c r="A742" s="31"/>
    </row>
    <row r="743" spans="1:1" ht="13.2">
      <c r="A743" s="31"/>
    </row>
    <row r="744" spans="1:1" ht="13.2">
      <c r="A744" s="31"/>
    </row>
    <row r="745" spans="1:1" ht="13.2">
      <c r="A745" s="31"/>
    </row>
    <row r="746" spans="1:1" ht="13.2">
      <c r="A746" s="31"/>
    </row>
    <row r="747" spans="1:1" ht="13.2">
      <c r="A747" s="31"/>
    </row>
    <row r="748" spans="1:1" ht="13.2">
      <c r="A748" s="31"/>
    </row>
    <row r="749" spans="1:1" ht="13.2">
      <c r="A749" s="31"/>
    </row>
    <row r="750" spans="1:1" ht="13.2">
      <c r="A750" s="31"/>
    </row>
    <row r="751" spans="1:1" ht="13.2">
      <c r="A751" s="31"/>
    </row>
    <row r="752" spans="1:1" ht="13.2">
      <c r="A752" s="31"/>
    </row>
    <row r="753" spans="1:1" ht="13.2">
      <c r="A753" s="31"/>
    </row>
    <row r="754" spans="1:1" ht="13.2">
      <c r="A754" s="31"/>
    </row>
    <row r="755" spans="1:1" ht="13.2">
      <c r="A755" s="31"/>
    </row>
    <row r="756" spans="1:1" ht="13.2">
      <c r="A756" s="31"/>
    </row>
    <row r="757" spans="1:1" ht="13.2">
      <c r="A757" s="31"/>
    </row>
    <row r="758" spans="1:1" ht="13.2">
      <c r="A758" s="31"/>
    </row>
    <row r="759" spans="1:1" ht="13.2">
      <c r="A759" s="31"/>
    </row>
    <row r="760" spans="1:1" ht="13.2">
      <c r="A760" s="31"/>
    </row>
    <row r="761" spans="1:1" ht="13.2">
      <c r="A761" s="31"/>
    </row>
    <row r="762" spans="1:1" ht="13.2">
      <c r="A762" s="31"/>
    </row>
    <row r="763" spans="1:1" ht="13.2">
      <c r="A763" s="31"/>
    </row>
    <row r="764" spans="1:1" ht="13.2">
      <c r="A764" s="31"/>
    </row>
    <row r="765" spans="1:1" ht="13.2">
      <c r="A765" s="31"/>
    </row>
    <row r="766" spans="1:1" ht="13.2">
      <c r="A766" s="31"/>
    </row>
    <row r="767" spans="1:1" ht="13.2">
      <c r="A767" s="31"/>
    </row>
    <row r="768" spans="1:1" ht="13.2">
      <c r="A768" s="31"/>
    </row>
    <row r="769" spans="1:1" ht="13.2">
      <c r="A769" s="31"/>
    </row>
    <row r="770" spans="1:1" ht="13.2">
      <c r="A770" s="31"/>
    </row>
    <row r="771" spans="1:1" ht="13.2">
      <c r="A771" s="31"/>
    </row>
    <row r="772" spans="1:1" ht="13.2">
      <c r="A772" s="31"/>
    </row>
    <row r="773" spans="1:1" ht="13.2">
      <c r="A773" s="31"/>
    </row>
    <row r="774" spans="1:1" ht="13.2">
      <c r="A774" s="31"/>
    </row>
    <row r="775" spans="1:1" ht="13.2">
      <c r="A775" s="31"/>
    </row>
    <row r="776" spans="1:1" ht="13.2">
      <c r="A776" s="31"/>
    </row>
    <row r="777" spans="1:1" ht="13.2">
      <c r="A777" s="31"/>
    </row>
    <row r="778" spans="1:1" ht="13.2">
      <c r="A778" s="31"/>
    </row>
    <row r="779" spans="1:1" ht="13.2">
      <c r="A779" s="31"/>
    </row>
    <row r="780" spans="1:1" ht="13.2">
      <c r="A780" s="31"/>
    </row>
    <row r="781" spans="1:1" ht="13.2">
      <c r="A781" s="31"/>
    </row>
    <row r="782" spans="1:1" ht="13.2">
      <c r="A782" s="31"/>
    </row>
    <row r="783" spans="1:1" ht="13.2">
      <c r="A783" s="31"/>
    </row>
    <row r="784" spans="1:1" ht="13.2">
      <c r="A784" s="31"/>
    </row>
    <row r="785" spans="1:1" ht="13.2">
      <c r="A785" s="31"/>
    </row>
    <row r="786" spans="1:1" ht="13.2">
      <c r="A786" s="31"/>
    </row>
    <row r="787" spans="1:1" ht="13.2">
      <c r="A787" s="31"/>
    </row>
    <row r="788" spans="1:1" ht="13.2">
      <c r="A788" s="31"/>
    </row>
    <row r="789" spans="1:1" ht="13.2">
      <c r="A789" s="31"/>
    </row>
    <row r="790" spans="1:1" ht="13.2">
      <c r="A790" s="31"/>
    </row>
    <row r="791" spans="1:1" ht="13.2">
      <c r="A791" s="31"/>
    </row>
    <row r="792" spans="1:1" ht="13.2">
      <c r="A792" s="31"/>
    </row>
    <row r="793" spans="1:1" ht="13.2">
      <c r="A793" s="31"/>
    </row>
    <row r="794" spans="1:1" ht="13.2">
      <c r="A794" s="31"/>
    </row>
    <row r="795" spans="1:1" ht="13.2">
      <c r="A795" s="31"/>
    </row>
    <row r="796" spans="1:1" ht="13.2">
      <c r="A796" s="31"/>
    </row>
    <row r="797" spans="1:1" ht="13.2">
      <c r="A797" s="31"/>
    </row>
    <row r="798" spans="1:1" ht="13.2">
      <c r="A798" s="31"/>
    </row>
    <row r="799" spans="1:1" ht="13.2">
      <c r="A799" s="31"/>
    </row>
    <row r="800" spans="1:1" ht="13.2">
      <c r="A800" s="31"/>
    </row>
    <row r="801" spans="1:1" ht="13.2">
      <c r="A801" s="31"/>
    </row>
    <row r="802" spans="1:1" ht="13.2">
      <c r="A802" s="31"/>
    </row>
    <row r="803" spans="1:1" ht="13.2">
      <c r="A803" s="31"/>
    </row>
    <row r="804" spans="1:1" ht="13.2">
      <c r="A804" s="31"/>
    </row>
    <row r="805" spans="1:1" ht="13.2">
      <c r="A805" s="31"/>
    </row>
    <row r="806" spans="1:1" ht="13.2">
      <c r="A806" s="31"/>
    </row>
    <row r="807" spans="1:1" ht="13.2">
      <c r="A807" s="31"/>
    </row>
    <row r="808" spans="1:1" ht="13.2">
      <c r="A808" s="31"/>
    </row>
    <row r="809" spans="1:1" ht="13.2">
      <c r="A809" s="31"/>
    </row>
    <row r="810" spans="1:1" ht="13.2">
      <c r="A810" s="31"/>
    </row>
    <row r="811" spans="1:1" ht="13.2">
      <c r="A811" s="31"/>
    </row>
    <row r="812" spans="1:1" ht="13.2">
      <c r="A812" s="31"/>
    </row>
    <row r="813" spans="1:1" ht="13.2">
      <c r="A813" s="31"/>
    </row>
    <row r="814" spans="1:1" ht="13.2">
      <c r="A814" s="31"/>
    </row>
    <row r="815" spans="1:1" ht="13.2">
      <c r="A815" s="31"/>
    </row>
    <row r="816" spans="1:1" ht="13.2">
      <c r="A816" s="31"/>
    </row>
    <row r="817" spans="1:1" ht="13.2">
      <c r="A817" s="31"/>
    </row>
    <row r="818" spans="1:1" ht="13.2">
      <c r="A818" s="31"/>
    </row>
    <row r="819" spans="1:1" ht="13.2">
      <c r="A819" s="31"/>
    </row>
    <row r="820" spans="1:1" ht="13.2">
      <c r="A820" s="31"/>
    </row>
  </sheetData>
  <mergeCells count="3">
    <mergeCell ref="A2:A5"/>
    <mergeCell ref="C6:M6"/>
    <mergeCell ref="A1:M1"/>
  </mergeCells>
  <conditionalFormatting sqref="I7:I144">
    <cfRule type="expression" dxfId="4" priority="1">
      <formula>I7&gt;FLOOR(J7/4,1)</formula>
    </cfRule>
  </conditionalFormatting>
  <conditionalFormatting sqref="D7:E144">
    <cfRule type="expression" dxfId="3" priority="3">
      <formula>D7&gt;D$5</formula>
    </cfRule>
  </conditionalFormatting>
  <conditionalFormatting sqref="L7:M144">
    <cfRule type="expression" dxfId="2" priority="4">
      <formula>L7&gt;L$5</formula>
    </cfRule>
  </conditionalFormatting>
  <conditionalFormatting sqref="K7:K144">
    <cfRule type="expression" dxfId="1" priority="5">
      <formula>K7&gt;K$5</formula>
    </cfRule>
  </conditionalFormatting>
  <conditionalFormatting sqref="H7:H144">
    <cfRule type="expression" dxfId="0" priority="6">
      <formula>H7&gt;H$5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0"/>
  <sheetViews>
    <sheetView topLeftCell="B1" workbookViewId="0">
      <pane ySplit="6" topLeftCell="A112" activePane="bottomLeft" state="frozen"/>
      <selection pane="bottomLeft" activeCell="B8" sqref="B8"/>
    </sheetView>
  </sheetViews>
  <sheetFormatPr defaultColWidth="14.44140625" defaultRowHeight="15.75" customHeight="1"/>
  <cols>
    <col min="1" max="1" width="12.88671875" customWidth="1"/>
    <col min="2" max="2" width="38.6640625" customWidth="1"/>
    <col min="3" max="16" width="7.33203125" customWidth="1"/>
  </cols>
  <sheetData>
    <row r="1" spans="1:16" ht="17.399999999999999">
      <c r="A1" s="38" t="str">
        <f ca="1">CONCATENATE("Attendance Upto ",TEXT(DATE(2017,MONTH(NOW())-1,1),"mmmm")," 2018")</f>
        <v>Attendance Upto January 2018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37.5" customHeight="1">
      <c r="A2" s="3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9</v>
      </c>
      <c r="N2" s="2" t="s">
        <v>12</v>
      </c>
      <c r="O2" s="2" t="s">
        <v>13</v>
      </c>
      <c r="P2" s="2"/>
    </row>
    <row r="3" spans="1:16" ht="17.399999999999999">
      <c r="A3" s="33"/>
      <c r="B3" s="3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/>
      <c r="I3" s="5" t="s">
        <v>20</v>
      </c>
      <c r="J3" s="5" t="s">
        <v>20</v>
      </c>
      <c r="K3" s="4" t="s">
        <v>21</v>
      </c>
      <c r="L3" s="4" t="s">
        <v>22</v>
      </c>
      <c r="M3" s="4" t="s">
        <v>22</v>
      </c>
      <c r="N3" s="4" t="s">
        <v>23</v>
      </c>
      <c r="O3" s="4" t="s">
        <v>23</v>
      </c>
      <c r="P3" s="4"/>
    </row>
    <row r="4" spans="1:16" ht="34.799999999999997">
      <c r="A4" s="33"/>
      <c r="B4" s="6" t="s">
        <v>24</v>
      </c>
      <c r="C4" s="7" t="str">
        <f ca="1">IFERROR(__xludf.DUMMYFUNCTION("IMPORTRANGE(""1DjEAuvqwrhm06emuz64cvdc7rNxbUmD2WX5HJJKdJhE"",""SEM2!b4"")"),"26")</f>
        <v>26</v>
      </c>
      <c r="D4" s="8" t="str">
        <f ca="1">IFERROR(__xludf.DUMMYFUNCTION("IMPORTRANGE(""1MDmCsICNYD1V5mfCJgTPXws2AmZLNy1sh6K9lPCr9FI"",""SEM2!E4"")"),"17")</f>
        <v>17</v>
      </c>
      <c r="E4" s="7" t="str">
        <f ca="1">IFERROR(__xludf.DUMMYFUNCTION("IMPORTRANGE(""1EbKYrq1AajoMI961b4LHs2p6SoDlHL2HBDJ0zl8ELMk"",""SEM2!B4"")"),"10")</f>
        <v>10</v>
      </c>
      <c r="F4" s="8" t="str">
        <f ca="1">IFERROR(__xludf.DUMMYFUNCTION("IMPORTRANGE(""1JqnQi6QJ1sMs0yP_cd1aV2Z-TPY4lT_HfoTdJdqXBH0"",""SEM2!B4"")"),"13")</f>
        <v>13</v>
      </c>
      <c r="G4" s="8" t="str">
        <f ca="1">IFERROR(__xludf.DUMMYFUNCTION("IMPORTRANGE(""1xdF50wJNzW7wgi36L8a853Mff8iLj0ZIaZT1EG0Envo"",""SEM2!B4"")"),"7")</f>
        <v>7</v>
      </c>
      <c r="H4" s="8">
        <f ca="1">F4+G4</f>
        <v>20</v>
      </c>
      <c r="I4" s="8" t="str">
        <f ca="1">IFERROR(__xludf.DUMMYFUNCTION("IMPORTRANGE(""1JqnQi6QJ1sMs0yP_cd1aV2Z-TPY4lT_HfoTdJdqXBH0"",""SEM1!C4"")"),"")</f>
        <v/>
      </c>
      <c r="J4" s="8"/>
      <c r="K4" s="8" t="str">
        <f ca="1">IFERROR(__xludf.DUMMYFUNCTION("importrange(""11PF-x3FcfnW34o-wCgHGaZiG9qPetFatepPfH6yURdc"",""sem2!j4"")"),"17")</f>
        <v>17</v>
      </c>
      <c r="L4" s="8" t="str">
        <f ca="1">IFERROR(__xludf.DUMMYFUNCTION("importrange(""1vexMb6Q7yWtFbCG3qtFokfxxtwWz-a3wGhRl3T7XfhE"",""sem2!K4"")"),"#REF!")</f>
        <v>#REF!</v>
      </c>
      <c r="M4" s="8"/>
      <c r="N4" s="8" t="str">
        <f ca="1">IFERROR(__xludf.DUMMYFUNCTION("IMPORTRANGE(""1p5A3O0mEnQlpJuaKt5PaP4N_H77OeN6ogxkOU5tadMA"",""SEM2!H4:I4"")"),"12")</f>
        <v>12</v>
      </c>
      <c r="O4" s="7">
        <v>11</v>
      </c>
      <c r="P4" s="7"/>
    </row>
    <row r="5" spans="1:16" ht="17.399999999999999">
      <c r="A5" s="34"/>
      <c r="B5" s="9" t="s">
        <v>25</v>
      </c>
      <c r="C5" s="10">
        <f t="shared" ref="C5:H5" ca="1" si="0">FLOOR(C4/4,1)</f>
        <v>6</v>
      </c>
      <c r="D5" s="10">
        <f t="shared" ca="1" si="0"/>
        <v>4</v>
      </c>
      <c r="E5" s="10">
        <f t="shared" ca="1" si="0"/>
        <v>2</v>
      </c>
      <c r="F5" s="10">
        <f t="shared" ca="1" si="0"/>
        <v>3</v>
      </c>
      <c r="G5" s="10">
        <f t="shared" ca="1" si="0"/>
        <v>1</v>
      </c>
      <c r="H5" s="10">
        <f t="shared" ca="1" si="0"/>
        <v>5</v>
      </c>
      <c r="I5" s="10"/>
      <c r="J5" s="11"/>
      <c r="K5" s="11">
        <f t="shared" ref="K5:L5" ca="1" si="1">FLOOR(K4/4,1)</f>
        <v>4</v>
      </c>
      <c r="L5" s="11" t="e">
        <f t="shared" ca="1" si="1"/>
        <v>#VALUE!</v>
      </c>
      <c r="M5" s="11"/>
      <c r="N5" s="11">
        <f t="shared" ref="N5:O5" ca="1" si="2">FLOOR(N4/4,1)</f>
        <v>3</v>
      </c>
      <c r="O5" s="10">
        <f t="shared" si="2"/>
        <v>2</v>
      </c>
      <c r="P5" s="10"/>
    </row>
    <row r="6" spans="1:16" ht="18">
      <c r="A6" s="12" t="s">
        <v>26</v>
      </c>
      <c r="B6" s="13" t="s">
        <v>27</v>
      </c>
      <c r="C6" s="35" t="s">
        <v>31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14"/>
    </row>
    <row r="7" spans="1:16" ht="18">
      <c r="A7" s="15">
        <v>301</v>
      </c>
      <c r="B7" s="16" t="s">
        <v>29</v>
      </c>
      <c r="C7" s="26">
        <f ca="1">'FYBCOM A'!C7/'FYBCOM A'!C$4</f>
        <v>1</v>
      </c>
      <c r="D7" s="26">
        <f ca="1">'FYBCOM A'!D7/'FYBCOM A'!D$4</f>
        <v>1</v>
      </c>
      <c r="E7" s="26">
        <f ca="1">'FYBCOM A'!E7/'FYBCOM A'!E$4</f>
        <v>0.9</v>
      </c>
      <c r="F7" s="26">
        <f ca="1">'FYBCOM A'!F7/'FYBCOM A'!F$4</f>
        <v>1</v>
      </c>
      <c r="G7" s="26">
        <f ca="1">'FYBCOM A'!G7/'FYBCOM A'!G$4</f>
        <v>1</v>
      </c>
      <c r="H7" s="26">
        <f ca="1">'FYBCOM A'!H7/'FYBCOM A'!H$4</f>
        <v>1</v>
      </c>
      <c r="I7" s="28">
        <f ca="1">'FYBCOM A'!I7/'FYBCOM A'!J7</f>
        <v>1</v>
      </c>
      <c r="J7" s="29"/>
      <c r="K7" s="26">
        <f ca="1">'FYBCOM A'!K7/'FYBCOM A'!K$4</f>
        <v>1</v>
      </c>
      <c r="L7" s="28" t="e">
        <f>'FYBCOM A'!#REF!/'FYBCOM A'!#REF!</f>
        <v>#REF!</v>
      </c>
      <c r="M7" s="28"/>
      <c r="N7" s="26">
        <f ca="1">'FYBCOM A'!L7/'FYBCOM A'!L$4</f>
        <v>1</v>
      </c>
      <c r="O7" s="26">
        <f>'FYBCOM A'!M7/'FYBCOM A'!M$4</f>
        <v>1</v>
      </c>
      <c r="P7" s="21"/>
    </row>
    <row r="8" spans="1:16" ht="18">
      <c r="A8" s="22">
        <f t="shared" ref="A8:A140" si="3">A7+1</f>
        <v>302</v>
      </c>
      <c r="B8" s="23" t="s">
        <v>30</v>
      </c>
      <c r="C8" s="26">
        <f ca="1">'FYBCOM A'!C8/'FYBCOM A'!C$4</f>
        <v>0.92307692307692313</v>
      </c>
      <c r="D8" s="26">
        <f ca="1">'FYBCOM A'!D8/'FYBCOM A'!D$4</f>
        <v>0.88235294117647056</v>
      </c>
      <c r="E8" s="26">
        <f ca="1">'FYBCOM A'!E8/'FYBCOM A'!E$4</f>
        <v>0.8</v>
      </c>
      <c r="F8" s="26">
        <f ca="1">'FYBCOM A'!F8/'FYBCOM A'!F$4</f>
        <v>1</v>
      </c>
      <c r="G8" s="26">
        <f ca="1">'FYBCOM A'!G8/'FYBCOM A'!G$4</f>
        <v>0.8571428571428571</v>
      </c>
      <c r="H8" s="26">
        <f ca="1">'FYBCOM A'!H8/'FYBCOM A'!H$4</f>
        <v>0.95</v>
      </c>
      <c r="I8" s="28">
        <f>'FYBCOM A'!I8/'FYBCOM A'!J8</f>
        <v>0.8</v>
      </c>
      <c r="J8" s="29"/>
      <c r="K8" s="26">
        <f ca="1">'FYBCOM A'!K8/'FYBCOM A'!K$4</f>
        <v>0.76470588235294112</v>
      </c>
      <c r="L8" s="28" t="e">
        <f>'FYBCOM A'!#REF!/'FYBCOM A'!#REF!</f>
        <v>#REF!</v>
      </c>
      <c r="M8" s="28"/>
      <c r="N8" s="26">
        <f ca="1">'FYBCOM A'!L8/'FYBCOM A'!L$4</f>
        <v>0.83333333333333337</v>
      </c>
      <c r="O8" s="26">
        <f>'FYBCOM A'!M8/'FYBCOM A'!M$4</f>
        <v>0.72727272727272729</v>
      </c>
      <c r="P8" s="25"/>
    </row>
    <row r="9" spans="1:16" ht="18">
      <c r="A9" s="22">
        <f t="shared" si="3"/>
        <v>303</v>
      </c>
      <c r="B9" s="23" t="s">
        <v>32</v>
      </c>
      <c r="C9" s="26">
        <f ca="1">'FYBCOM A'!C9/'FYBCOM A'!C$4</f>
        <v>0.65384615384615385</v>
      </c>
      <c r="D9" s="26">
        <f ca="1">'FYBCOM A'!D9/'FYBCOM A'!D$4</f>
        <v>0.41176470588235292</v>
      </c>
      <c r="E9" s="26">
        <f ca="1">'FYBCOM A'!E9/'FYBCOM A'!E$4</f>
        <v>0.5</v>
      </c>
      <c r="F9" s="26">
        <f ca="1">'FYBCOM A'!F9/'FYBCOM A'!F$4</f>
        <v>0.61538461538461542</v>
      </c>
      <c r="G9" s="26">
        <f ca="1">'FYBCOM A'!G9/'FYBCOM A'!G$4</f>
        <v>0.2857142857142857</v>
      </c>
      <c r="H9" s="26">
        <f ca="1">'FYBCOM A'!H9/'FYBCOM A'!H$4</f>
        <v>0.5</v>
      </c>
      <c r="I9" s="28">
        <f>'FYBCOM A'!I9/'FYBCOM A'!J9</f>
        <v>1</v>
      </c>
      <c r="J9" s="29"/>
      <c r="K9" s="26">
        <f ca="1">'FYBCOM A'!K9/'FYBCOM A'!K$4</f>
        <v>0.52941176470588236</v>
      </c>
      <c r="L9" s="28" t="e">
        <f>'FYBCOM A'!#REF!/'FYBCOM A'!#REF!</f>
        <v>#REF!</v>
      </c>
      <c r="M9" s="28"/>
      <c r="N9" s="26">
        <f ca="1">'FYBCOM A'!L9/'FYBCOM A'!L$4</f>
        <v>0.41666666666666669</v>
      </c>
      <c r="O9" s="26">
        <f>'FYBCOM A'!M9/'FYBCOM A'!M$4</f>
        <v>0.36363636363636365</v>
      </c>
      <c r="P9" s="25"/>
    </row>
    <row r="10" spans="1:16" ht="18">
      <c r="A10" s="22">
        <f t="shared" si="3"/>
        <v>304</v>
      </c>
      <c r="B10" s="23" t="s">
        <v>33</v>
      </c>
      <c r="C10" s="26">
        <f ca="1">'FYBCOM A'!C10/'FYBCOM A'!C$4</f>
        <v>0.65384615384615385</v>
      </c>
      <c r="D10" s="26">
        <f ca="1">'FYBCOM A'!D10/'FYBCOM A'!D$4</f>
        <v>0.41176470588235292</v>
      </c>
      <c r="E10" s="26">
        <f ca="1">'FYBCOM A'!E10/'FYBCOM A'!E$4</f>
        <v>0.7</v>
      </c>
      <c r="F10" s="26">
        <f ca="1">'FYBCOM A'!F10/'FYBCOM A'!F$4</f>
        <v>0.61538461538461542</v>
      </c>
      <c r="G10" s="26">
        <f ca="1">'FYBCOM A'!G10/'FYBCOM A'!G$4</f>
        <v>0.5714285714285714</v>
      </c>
      <c r="H10" s="26">
        <f ca="1">'FYBCOM A'!H10/'FYBCOM A'!H$4</f>
        <v>0.6</v>
      </c>
      <c r="I10" s="28">
        <f>'FYBCOM A'!I10/'FYBCOM A'!J10</f>
        <v>0.8</v>
      </c>
      <c r="J10" s="29"/>
      <c r="K10" s="26">
        <f ca="1">'FYBCOM A'!K10/'FYBCOM A'!K$4</f>
        <v>0.52941176470588236</v>
      </c>
      <c r="L10" s="28" t="e">
        <f>'FYBCOM A'!#REF!/'FYBCOM A'!#REF!</f>
        <v>#REF!</v>
      </c>
      <c r="M10" s="28"/>
      <c r="N10" s="26">
        <f ca="1">'FYBCOM A'!L10/'FYBCOM A'!L$4</f>
        <v>0.75</v>
      </c>
      <c r="O10" s="26">
        <f>'FYBCOM A'!M10/'FYBCOM A'!M$4</f>
        <v>0.54545454545454541</v>
      </c>
      <c r="P10" s="25"/>
    </row>
    <row r="11" spans="1:16" ht="18">
      <c r="A11" s="22">
        <f t="shared" si="3"/>
        <v>305</v>
      </c>
      <c r="B11" s="23" t="s">
        <v>34</v>
      </c>
      <c r="C11" s="26">
        <f ca="1">'FYBCOM A'!C11/'FYBCOM A'!C$4</f>
        <v>1</v>
      </c>
      <c r="D11" s="26">
        <f ca="1">'FYBCOM A'!D11/'FYBCOM A'!D$4</f>
        <v>0.88235294117647056</v>
      </c>
      <c r="E11" s="26">
        <f ca="1">'FYBCOM A'!E11/'FYBCOM A'!E$4</f>
        <v>0.7</v>
      </c>
      <c r="F11" s="26">
        <f ca="1">'FYBCOM A'!F11/'FYBCOM A'!F$4</f>
        <v>1</v>
      </c>
      <c r="G11" s="26">
        <f ca="1">'FYBCOM A'!G11/'FYBCOM A'!G$4</f>
        <v>1</v>
      </c>
      <c r="H11" s="26">
        <f ca="1">'FYBCOM A'!H11/'FYBCOM A'!H$4</f>
        <v>1</v>
      </c>
      <c r="I11" s="28">
        <f>'FYBCOM A'!I11/'FYBCOM A'!J11</f>
        <v>1</v>
      </c>
      <c r="J11" s="29"/>
      <c r="K11" s="26">
        <f ca="1">'FYBCOM A'!K11/'FYBCOM A'!K$4</f>
        <v>0.82352941176470584</v>
      </c>
      <c r="L11" s="28" t="e">
        <f>'FYBCOM A'!#REF!/'FYBCOM A'!#REF!</f>
        <v>#REF!</v>
      </c>
      <c r="M11" s="28"/>
      <c r="N11" s="26">
        <f ca="1">'FYBCOM A'!L11/'FYBCOM A'!L$4</f>
        <v>0.91666666666666663</v>
      </c>
      <c r="O11" s="26">
        <f>'FYBCOM A'!M11/'FYBCOM A'!M$4</f>
        <v>0.90909090909090906</v>
      </c>
      <c r="P11" s="25"/>
    </row>
    <row r="12" spans="1:16" ht="18">
      <c r="A12" s="22">
        <f t="shared" si="3"/>
        <v>306</v>
      </c>
      <c r="B12" s="23" t="s">
        <v>35</v>
      </c>
      <c r="C12" s="26">
        <f ca="1">'FYBCOM A'!C12/'FYBCOM A'!C$4</f>
        <v>0.84615384615384615</v>
      </c>
      <c r="D12" s="26">
        <f ca="1">'FYBCOM A'!D12/'FYBCOM A'!D$4</f>
        <v>0.6470588235294118</v>
      </c>
      <c r="E12" s="26">
        <f ca="1">'FYBCOM A'!E12/'FYBCOM A'!E$4</f>
        <v>0.7</v>
      </c>
      <c r="F12" s="26">
        <f ca="1">'FYBCOM A'!F12/'FYBCOM A'!F$4</f>
        <v>0.69230769230769229</v>
      </c>
      <c r="G12" s="26">
        <f ca="1">'FYBCOM A'!G12/'FYBCOM A'!G$4</f>
        <v>0.7142857142857143</v>
      </c>
      <c r="H12" s="26">
        <f ca="1">'FYBCOM A'!H12/'FYBCOM A'!H$4</f>
        <v>0.7</v>
      </c>
      <c r="I12" s="28">
        <f>'FYBCOM A'!I12/'FYBCOM A'!J12</f>
        <v>1</v>
      </c>
      <c r="J12" s="29"/>
      <c r="K12" s="26">
        <f ca="1">'FYBCOM A'!K12/'FYBCOM A'!K$4</f>
        <v>0.70588235294117652</v>
      </c>
      <c r="L12" s="28" t="e">
        <f>'FYBCOM A'!#REF!/'FYBCOM A'!#REF!</f>
        <v>#REF!</v>
      </c>
      <c r="M12" s="28"/>
      <c r="N12" s="26">
        <f ca="1">'FYBCOM A'!L12/'FYBCOM A'!L$4</f>
        <v>0.75</v>
      </c>
      <c r="O12" s="26">
        <f>'FYBCOM A'!M12/'FYBCOM A'!M$4</f>
        <v>0.63636363636363635</v>
      </c>
      <c r="P12" s="25"/>
    </row>
    <row r="13" spans="1:16" ht="18">
      <c r="A13" s="22">
        <f t="shared" si="3"/>
        <v>307</v>
      </c>
      <c r="B13" s="23" t="s">
        <v>36</v>
      </c>
      <c r="C13" s="26">
        <f ca="1">'FYBCOM A'!C13/'FYBCOM A'!C$4</f>
        <v>0.65384615384615385</v>
      </c>
      <c r="D13" s="26">
        <f ca="1">'FYBCOM A'!D13/'FYBCOM A'!D$4</f>
        <v>0.47058823529411764</v>
      </c>
      <c r="E13" s="26">
        <f ca="1">'FYBCOM A'!E13/'FYBCOM A'!E$4</f>
        <v>0.5</v>
      </c>
      <c r="F13" s="26">
        <f ca="1">'FYBCOM A'!F13/'FYBCOM A'!F$4</f>
        <v>0.76923076923076927</v>
      </c>
      <c r="G13" s="26">
        <f ca="1">'FYBCOM A'!G13/'FYBCOM A'!G$4</f>
        <v>0.8571428571428571</v>
      </c>
      <c r="H13" s="26">
        <f ca="1">'FYBCOM A'!H13/'FYBCOM A'!H$4</f>
        <v>0.8</v>
      </c>
      <c r="I13" s="28">
        <f>'FYBCOM A'!I13/'FYBCOM A'!J13</f>
        <v>0.6</v>
      </c>
      <c r="J13" s="29"/>
      <c r="K13" s="26">
        <f ca="1">'FYBCOM A'!K13/'FYBCOM A'!K$4</f>
        <v>0.58823529411764708</v>
      </c>
      <c r="L13" s="28" t="e">
        <f>'FYBCOM A'!#REF!/'FYBCOM A'!#REF!</f>
        <v>#REF!</v>
      </c>
      <c r="M13" s="28"/>
      <c r="N13" s="26">
        <f ca="1">'FYBCOM A'!L13/'FYBCOM A'!L$4</f>
        <v>0.41666666666666669</v>
      </c>
      <c r="O13" s="26">
        <f>'FYBCOM A'!M13/'FYBCOM A'!M$4</f>
        <v>0.54545454545454541</v>
      </c>
      <c r="P13" s="25"/>
    </row>
    <row r="14" spans="1:16" ht="18">
      <c r="A14" s="22">
        <f t="shared" si="3"/>
        <v>308</v>
      </c>
      <c r="B14" s="23" t="s">
        <v>37</v>
      </c>
      <c r="C14" s="26">
        <f ca="1">'FYBCOM A'!C14/'FYBCOM A'!C$4</f>
        <v>0.38461538461538464</v>
      </c>
      <c r="D14" s="26">
        <f ca="1">'FYBCOM A'!D14/'FYBCOM A'!D$4</f>
        <v>0.41176470588235292</v>
      </c>
      <c r="E14" s="26">
        <f ca="1">'FYBCOM A'!E14/'FYBCOM A'!E$4</f>
        <v>0.7</v>
      </c>
      <c r="F14" s="26">
        <f ca="1">'FYBCOM A'!F14/'FYBCOM A'!F$4</f>
        <v>0.38461538461538464</v>
      </c>
      <c r="G14" s="26">
        <f ca="1">'FYBCOM A'!G14/'FYBCOM A'!G$4</f>
        <v>0.42857142857142855</v>
      </c>
      <c r="H14" s="26">
        <f ca="1">'FYBCOM A'!H14/'FYBCOM A'!H$4</f>
        <v>0.4</v>
      </c>
      <c r="I14" s="28">
        <f>'FYBCOM A'!I14/'FYBCOM A'!J14</f>
        <v>0.6</v>
      </c>
      <c r="J14" s="29"/>
      <c r="K14" s="26">
        <f ca="1">'FYBCOM A'!K14/'FYBCOM A'!K$4</f>
        <v>0.47058823529411764</v>
      </c>
      <c r="L14" s="28" t="e">
        <f>'FYBCOM A'!#REF!/'FYBCOM A'!#REF!</f>
        <v>#REF!</v>
      </c>
      <c r="M14" s="28"/>
      <c r="N14" s="26">
        <f ca="1">'FYBCOM A'!L14/'FYBCOM A'!L$4</f>
        <v>0.5</v>
      </c>
      <c r="O14" s="26">
        <f>'FYBCOM A'!M14/'FYBCOM A'!M$4</f>
        <v>0.27272727272727271</v>
      </c>
      <c r="P14" s="25"/>
    </row>
    <row r="15" spans="1:16" ht="18">
      <c r="A15" s="22">
        <f t="shared" si="3"/>
        <v>309</v>
      </c>
      <c r="B15" s="23" t="s">
        <v>38</v>
      </c>
      <c r="C15" s="26">
        <f ca="1">'FYBCOM A'!C15/'FYBCOM A'!C$4</f>
        <v>0.5</v>
      </c>
      <c r="D15" s="26">
        <f ca="1">'FYBCOM A'!D15/'FYBCOM A'!D$4</f>
        <v>0.41176470588235292</v>
      </c>
      <c r="E15" s="26">
        <f ca="1">'FYBCOM A'!E15/'FYBCOM A'!E$4</f>
        <v>0.7</v>
      </c>
      <c r="F15" s="26">
        <f ca="1">'FYBCOM A'!F15/'FYBCOM A'!F$4</f>
        <v>0.69230769230769229</v>
      </c>
      <c r="G15" s="26">
        <f ca="1">'FYBCOM A'!G15/'FYBCOM A'!G$4</f>
        <v>0.7142857142857143</v>
      </c>
      <c r="H15" s="26">
        <f ca="1">'FYBCOM A'!H15/'FYBCOM A'!H$4</f>
        <v>0.7</v>
      </c>
      <c r="I15" s="28">
        <f>'FYBCOM A'!I15/'FYBCOM A'!J15</f>
        <v>0.6</v>
      </c>
      <c r="J15" s="29"/>
      <c r="K15" s="26">
        <f ca="1">'FYBCOM A'!K15/'FYBCOM A'!K$4</f>
        <v>0.70588235294117652</v>
      </c>
      <c r="L15" s="28" t="e">
        <f>'FYBCOM A'!#REF!/'FYBCOM A'!#REF!</f>
        <v>#REF!</v>
      </c>
      <c r="M15" s="28"/>
      <c r="N15" s="26">
        <f ca="1">'FYBCOM A'!L15/'FYBCOM A'!L$4</f>
        <v>0.66666666666666663</v>
      </c>
      <c r="O15" s="26">
        <f>'FYBCOM A'!M15/'FYBCOM A'!M$4</f>
        <v>0.72727272727272729</v>
      </c>
      <c r="P15" s="25"/>
    </row>
    <row r="16" spans="1:16" ht="18">
      <c r="A16" s="22">
        <f t="shared" si="3"/>
        <v>310</v>
      </c>
      <c r="B16" s="23" t="s">
        <v>39</v>
      </c>
      <c r="C16" s="26">
        <f ca="1">'FYBCOM A'!C16/'FYBCOM A'!C$4</f>
        <v>0.19230769230769232</v>
      </c>
      <c r="D16" s="26">
        <f ca="1">'FYBCOM A'!D16/'FYBCOM A'!D$4</f>
        <v>0.17647058823529413</v>
      </c>
      <c r="E16" s="26">
        <f ca="1">'FYBCOM A'!E16/'FYBCOM A'!E$4</f>
        <v>0.3</v>
      </c>
      <c r="F16" s="26">
        <f ca="1">'FYBCOM A'!F16/'FYBCOM A'!F$4</f>
        <v>0.38461538461538464</v>
      </c>
      <c r="G16" s="26">
        <f ca="1">'FYBCOM A'!G16/'FYBCOM A'!G$4</f>
        <v>0.14285714285714285</v>
      </c>
      <c r="H16" s="26">
        <f ca="1">'FYBCOM A'!H16/'FYBCOM A'!H$4</f>
        <v>0.3</v>
      </c>
      <c r="I16" s="28">
        <f>'FYBCOM A'!I16/'FYBCOM A'!J16</f>
        <v>0.4</v>
      </c>
      <c r="J16" s="29"/>
      <c r="K16" s="26">
        <f ca="1">'FYBCOM A'!K16/'FYBCOM A'!K$4</f>
        <v>0.47058823529411764</v>
      </c>
      <c r="L16" s="28" t="e">
        <f>'FYBCOM A'!#REF!/'FYBCOM A'!#REF!</f>
        <v>#REF!</v>
      </c>
      <c r="M16" s="28"/>
      <c r="N16" s="26">
        <f ca="1">'FYBCOM A'!L16/'FYBCOM A'!L$4</f>
        <v>0.41666666666666669</v>
      </c>
      <c r="O16" s="26">
        <f>'FYBCOM A'!M16/'FYBCOM A'!M$4</f>
        <v>0.45454545454545453</v>
      </c>
      <c r="P16" s="25"/>
    </row>
    <row r="17" spans="1:16" ht="18">
      <c r="A17" s="22">
        <f t="shared" si="3"/>
        <v>311</v>
      </c>
      <c r="B17" s="23" t="s">
        <v>40</v>
      </c>
      <c r="C17" s="26">
        <f ca="1">'FYBCOM A'!C17/'FYBCOM A'!C$4</f>
        <v>0.76923076923076927</v>
      </c>
      <c r="D17" s="26">
        <f ca="1">'FYBCOM A'!D17/'FYBCOM A'!D$4</f>
        <v>0.70588235294117652</v>
      </c>
      <c r="E17" s="26">
        <f ca="1">'FYBCOM A'!E17/'FYBCOM A'!E$4</f>
        <v>0.5</v>
      </c>
      <c r="F17" s="26">
        <f ca="1">'FYBCOM A'!F17/'FYBCOM A'!F$4</f>
        <v>0.53846153846153844</v>
      </c>
      <c r="G17" s="26">
        <f ca="1">'FYBCOM A'!G17/'FYBCOM A'!G$4</f>
        <v>0.5714285714285714</v>
      </c>
      <c r="H17" s="26">
        <f ca="1">'FYBCOM A'!H17/'FYBCOM A'!H$4</f>
        <v>0.55000000000000004</v>
      </c>
      <c r="I17" s="28">
        <f>'FYBCOM A'!I17/'FYBCOM A'!J17</f>
        <v>1</v>
      </c>
      <c r="J17" s="29"/>
      <c r="K17" s="26">
        <f ca="1">'FYBCOM A'!K17/'FYBCOM A'!K$4</f>
        <v>0.70588235294117652</v>
      </c>
      <c r="L17" s="28" t="e">
        <f>'FYBCOM A'!#REF!/'FYBCOM A'!#REF!</f>
        <v>#REF!</v>
      </c>
      <c r="M17" s="28"/>
      <c r="N17" s="26">
        <f ca="1">'FYBCOM A'!L17/'FYBCOM A'!L$4</f>
        <v>0.58333333333333337</v>
      </c>
      <c r="O17" s="26">
        <f>'FYBCOM A'!M17/'FYBCOM A'!M$4</f>
        <v>0.36363636363636365</v>
      </c>
      <c r="P17" s="25"/>
    </row>
    <row r="18" spans="1:16" ht="18">
      <c r="A18" s="22">
        <f t="shared" si="3"/>
        <v>312</v>
      </c>
      <c r="B18" s="27" t="s">
        <v>41</v>
      </c>
      <c r="C18" s="26">
        <f ca="1">'FYBCOM A'!C18/'FYBCOM A'!C$4</f>
        <v>1</v>
      </c>
      <c r="D18" s="26">
        <f ca="1">'FYBCOM A'!D18/'FYBCOM A'!D$4</f>
        <v>1</v>
      </c>
      <c r="E18" s="26">
        <f ca="1">'FYBCOM A'!E18/'FYBCOM A'!E$4</f>
        <v>1</v>
      </c>
      <c r="F18" s="26">
        <f ca="1">'FYBCOM A'!F18/'FYBCOM A'!F$4</f>
        <v>1</v>
      </c>
      <c r="G18" s="26">
        <f ca="1">'FYBCOM A'!G18/'FYBCOM A'!G$4</f>
        <v>1</v>
      </c>
      <c r="H18" s="26">
        <f ca="1">'FYBCOM A'!H18/'FYBCOM A'!H$4</f>
        <v>1</v>
      </c>
      <c r="I18" s="28">
        <f>'FYBCOM A'!I18/'FYBCOM A'!J18</f>
        <v>1</v>
      </c>
      <c r="J18" s="29"/>
      <c r="K18" s="26">
        <f ca="1">'FYBCOM A'!K18/'FYBCOM A'!K$4</f>
        <v>1</v>
      </c>
      <c r="L18" s="28" t="e">
        <f>'FYBCOM A'!#REF!/'FYBCOM A'!#REF!</f>
        <v>#REF!</v>
      </c>
      <c r="M18" s="28"/>
      <c r="N18" s="26">
        <f ca="1">'FYBCOM A'!L18/'FYBCOM A'!L$4</f>
        <v>1</v>
      </c>
      <c r="O18" s="26">
        <f>'FYBCOM A'!M18/'FYBCOM A'!M$4</f>
        <v>1</v>
      </c>
      <c r="P18" s="25"/>
    </row>
    <row r="19" spans="1:16" ht="18">
      <c r="A19" s="22">
        <f t="shared" si="3"/>
        <v>313</v>
      </c>
      <c r="B19" s="23" t="s">
        <v>42</v>
      </c>
      <c r="C19" s="26">
        <f ca="1">'FYBCOM A'!C19/'FYBCOM A'!C$4</f>
        <v>0.88461538461538458</v>
      </c>
      <c r="D19" s="26">
        <f ca="1">'FYBCOM A'!D19/'FYBCOM A'!D$4</f>
        <v>0.52941176470588236</v>
      </c>
      <c r="E19" s="26">
        <f ca="1">'FYBCOM A'!E19/'FYBCOM A'!E$4</f>
        <v>0.9</v>
      </c>
      <c r="F19" s="26">
        <f ca="1">'FYBCOM A'!F19/'FYBCOM A'!F$4</f>
        <v>0.92307692307692313</v>
      </c>
      <c r="G19" s="26">
        <f ca="1">'FYBCOM A'!G19/'FYBCOM A'!G$4</f>
        <v>1</v>
      </c>
      <c r="H19" s="26">
        <f ca="1">'FYBCOM A'!H19/'FYBCOM A'!H$4</f>
        <v>0.95</v>
      </c>
      <c r="I19" s="28">
        <f>'FYBCOM A'!I19/'FYBCOM A'!J19</f>
        <v>1</v>
      </c>
      <c r="J19" s="29"/>
      <c r="K19" s="26">
        <f ca="1">'FYBCOM A'!K19/'FYBCOM A'!K$4</f>
        <v>0.70588235294117652</v>
      </c>
      <c r="L19" s="28" t="e">
        <f>'FYBCOM A'!#REF!/'FYBCOM A'!#REF!</f>
        <v>#REF!</v>
      </c>
      <c r="M19" s="28"/>
      <c r="N19" s="26">
        <f ca="1">'FYBCOM A'!L19/'FYBCOM A'!L$4</f>
        <v>0.91666666666666663</v>
      </c>
      <c r="O19" s="26">
        <f>'FYBCOM A'!M19/'FYBCOM A'!M$4</f>
        <v>0.81818181818181823</v>
      </c>
      <c r="P19" s="25"/>
    </row>
    <row r="20" spans="1:16" ht="18">
      <c r="A20" s="22">
        <f t="shared" si="3"/>
        <v>314</v>
      </c>
      <c r="B20" s="23" t="s">
        <v>43</v>
      </c>
      <c r="C20" s="26">
        <f ca="1">'FYBCOM A'!C20/'FYBCOM A'!C$4</f>
        <v>0.92307692307692313</v>
      </c>
      <c r="D20" s="26">
        <f ca="1">'FYBCOM A'!D20/'FYBCOM A'!D$4</f>
        <v>1</v>
      </c>
      <c r="E20" s="26">
        <f ca="1">'FYBCOM A'!E20/'FYBCOM A'!E$4</f>
        <v>1</v>
      </c>
      <c r="F20" s="26">
        <f ca="1">'FYBCOM A'!F20/'FYBCOM A'!F$4</f>
        <v>1</v>
      </c>
      <c r="G20" s="26">
        <f ca="1">'FYBCOM A'!G20/'FYBCOM A'!G$4</f>
        <v>1</v>
      </c>
      <c r="H20" s="26">
        <f ca="1">'FYBCOM A'!H20/'FYBCOM A'!H$4</f>
        <v>1</v>
      </c>
      <c r="I20" s="28">
        <f>'FYBCOM A'!I20/'FYBCOM A'!J20</f>
        <v>1</v>
      </c>
      <c r="J20" s="29"/>
      <c r="K20" s="26">
        <f ca="1">'FYBCOM A'!K20/'FYBCOM A'!K$4</f>
        <v>0.88235294117647056</v>
      </c>
      <c r="L20" s="28" t="e">
        <f>'FYBCOM A'!#REF!/'FYBCOM A'!#REF!</f>
        <v>#REF!</v>
      </c>
      <c r="M20" s="28"/>
      <c r="N20" s="26">
        <f ca="1">'FYBCOM A'!L20/'FYBCOM A'!L$4</f>
        <v>0.91666666666666663</v>
      </c>
      <c r="O20" s="26">
        <f>'FYBCOM A'!M20/'FYBCOM A'!M$4</f>
        <v>0.90909090909090906</v>
      </c>
      <c r="P20" s="25"/>
    </row>
    <row r="21" spans="1:16" ht="18">
      <c r="A21" s="22">
        <f t="shared" si="3"/>
        <v>315</v>
      </c>
      <c r="B21" s="23" t="s">
        <v>44</v>
      </c>
      <c r="C21" s="26">
        <f ca="1">'FYBCOM A'!C21/'FYBCOM A'!C$4</f>
        <v>0.26923076923076922</v>
      </c>
      <c r="D21" s="26">
        <f ca="1">'FYBCOM A'!D21/'FYBCOM A'!D$4</f>
        <v>0.11764705882352941</v>
      </c>
      <c r="E21" s="26">
        <f ca="1">'FYBCOM A'!E21/'FYBCOM A'!E$4</f>
        <v>0.2</v>
      </c>
      <c r="F21" s="26">
        <f ca="1">'FYBCOM A'!F21/'FYBCOM A'!F$4</f>
        <v>0.46153846153846156</v>
      </c>
      <c r="G21" s="26">
        <f ca="1">'FYBCOM A'!G21/'FYBCOM A'!G$4</f>
        <v>0</v>
      </c>
      <c r="H21" s="26">
        <f ca="1">'FYBCOM A'!H21/'FYBCOM A'!H$4</f>
        <v>0.3</v>
      </c>
      <c r="I21" s="28">
        <f>'FYBCOM A'!I21/'FYBCOM A'!J21</f>
        <v>0.2</v>
      </c>
      <c r="J21" s="29"/>
      <c r="K21" s="26">
        <f ca="1">'FYBCOM A'!K21/'FYBCOM A'!K$4</f>
        <v>0.23529411764705882</v>
      </c>
      <c r="L21" s="28" t="e">
        <f>'FYBCOM A'!#REF!/'FYBCOM A'!#REF!</f>
        <v>#REF!</v>
      </c>
      <c r="M21" s="28"/>
      <c r="N21" s="26">
        <f ca="1">'FYBCOM A'!L21/'FYBCOM A'!L$4</f>
        <v>0.16666666666666666</v>
      </c>
      <c r="O21" s="26">
        <f>'FYBCOM A'!M21/'FYBCOM A'!M$4</f>
        <v>0.18181818181818182</v>
      </c>
      <c r="P21" s="25"/>
    </row>
    <row r="22" spans="1:16" ht="18">
      <c r="A22" s="22">
        <f t="shared" si="3"/>
        <v>316</v>
      </c>
      <c r="B22" s="23" t="s">
        <v>45</v>
      </c>
      <c r="C22" s="26">
        <f ca="1">'FYBCOM A'!C22/'FYBCOM A'!C$4</f>
        <v>0.80769230769230771</v>
      </c>
      <c r="D22" s="26">
        <f ca="1">'FYBCOM A'!D22/'FYBCOM A'!D$4</f>
        <v>0.82352941176470584</v>
      </c>
      <c r="E22" s="26">
        <f ca="1">'FYBCOM A'!E22/'FYBCOM A'!E$4</f>
        <v>1</v>
      </c>
      <c r="F22" s="26">
        <f ca="1">'FYBCOM A'!F22/'FYBCOM A'!F$4</f>
        <v>0.92307692307692313</v>
      </c>
      <c r="G22" s="26">
        <f ca="1">'FYBCOM A'!G22/'FYBCOM A'!G$4</f>
        <v>0.8571428571428571</v>
      </c>
      <c r="H22" s="26">
        <f ca="1">'FYBCOM A'!H22/'FYBCOM A'!H$4</f>
        <v>0.9</v>
      </c>
      <c r="I22" s="28">
        <f>'FYBCOM A'!I22/'FYBCOM A'!J22</f>
        <v>1</v>
      </c>
      <c r="J22" s="29"/>
      <c r="K22" s="26">
        <f ca="1">'FYBCOM A'!K22/'FYBCOM A'!K$4</f>
        <v>0.76470588235294112</v>
      </c>
      <c r="L22" s="28" t="e">
        <f>'FYBCOM A'!#REF!/'FYBCOM A'!#REF!</f>
        <v>#REF!</v>
      </c>
      <c r="M22" s="28"/>
      <c r="N22" s="26">
        <f ca="1">'FYBCOM A'!L22/'FYBCOM A'!L$4</f>
        <v>0.75</v>
      </c>
      <c r="O22" s="26">
        <f>'FYBCOM A'!M22/'FYBCOM A'!M$4</f>
        <v>0.90909090909090906</v>
      </c>
      <c r="P22" s="25"/>
    </row>
    <row r="23" spans="1:16" ht="18">
      <c r="A23" s="22">
        <f t="shared" si="3"/>
        <v>317</v>
      </c>
      <c r="B23" s="27" t="s">
        <v>46</v>
      </c>
      <c r="C23" s="26">
        <f ca="1">'FYBCOM A'!C23/'FYBCOM A'!C$4</f>
        <v>1</v>
      </c>
      <c r="D23" s="26">
        <f ca="1">'FYBCOM A'!D23/'FYBCOM A'!D$4</f>
        <v>1</v>
      </c>
      <c r="E23" s="26">
        <f ca="1">'FYBCOM A'!E23/'FYBCOM A'!E$4</f>
        <v>1</v>
      </c>
      <c r="F23" s="26">
        <f ca="1">'FYBCOM A'!F23/'FYBCOM A'!F$4</f>
        <v>1</v>
      </c>
      <c r="G23" s="26">
        <f ca="1">'FYBCOM A'!G23/'FYBCOM A'!G$4</f>
        <v>1</v>
      </c>
      <c r="H23" s="26">
        <f ca="1">'FYBCOM A'!H23/'FYBCOM A'!H$4</f>
        <v>1</v>
      </c>
      <c r="I23" s="28">
        <f>'FYBCOM A'!I23/'FYBCOM A'!J23</f>
        <v>1</v>
      </c>
      <c r="J23" s="29"/>
      <c r="K23" s="26">
        <f ca="1">'FYBCOM A'!K23/'FYBCOM A'!K$4</f>
        <v>1</v>
      </c>
      <c r="L23" s="28" t="e">
        <f>'FYBCOM A'!#REF!/'FYBCOM A'!#REF!</f>
        <v>#REF!</v>
      </c>
      <c r="M23" s="28"/>
      <c r="N23" s="26">
        <f ca="1">'FYBCOM A'!L23/'FYBCOM A'!L$4</f>
        <v>1</v>
      </c>
      <c r="O23" s="26">
        <f>'FYBCOM A'!M23/'FYBCOM A'!M$4</f>
        <v>1</v>
      </c>
      <c r="P23" s="25"/>
    </row>
    <row r="24" spans="1:16" ht="18">
      <c r="A24" s="22">
        <f t="shared" si="3"/>
        <v>318</v>
      </c>
      <c r="B24" s="23" t="s">
        <v>47</v>
      </c>
      <c r="C24" s="26">
        <f ca="1">'FYBCOM A'!C24/'FYBCOM A'!C$4</f>
        <v>0.5</v>
      </c>
      <c r="D24" s="26">
        <f ca="1">'FYBCOM A'!D24/'FYBCOM A'!D$4</f>
        <v>0.47058823529411764</v>
      </c>
      <c r="E24" s="26">
        <f ca="1">'FYBCOM A'!E24/'FYBCOM A'!E$4</f>
        <v>0.7</v>
      </c>
      <c r="F24" s="26">
        <f ca="1">'FYBCOM A'!F24/'FYBCOM A'!F$4</f>
        <v>0.76923076923076927</v>
      </c>
      <c r="G24" s="26">
        <f ca="1">'FYBCOM A'!G24/'FYBCOM A'!G$4</f>
        <v>0.5714285714285714</v>
      </c>
      <c r="H24" s="26">
        <f ca="1">'FYBCOM A'!H24/'FYBCOM A'!H$4</f>
        <v>0.7</v>
      </c>
      <c r="I24" s="28">
        <f>'FYBCOM A'!I24/'FYBCOM A'!J24</f>
        <v>0.4</v>
      </c>
      <c r="J24" s="29"/>
      <c r="K24" s="26">
        <f ca="1">'FYBCOM A'!K24/'FYBCOM A'!K$4</f>
        <v>0.76470588235294112</v>
      </c>
      <c r="L24" s="28" t="e">
        <f>'FYBCOM A'!#REF!/'FYBCOM A'!#REF!</f>
        <v>#REF!</v>
      </c>
      <c r="M24" s="28"/>
      <c r="N24" s="26">
        <f ca="1">'FYBCOM A'!L24/'FYBCOM A'!L$4</f>
        <v>0.58333333333333337</v>
      </c>
      <c r="O24" s="26">
        <f>'FYBCOM A'!M24/'FYBCOM A'!M$4</f>
        <v>0.63636363636363635</v>
      </c>
      <c r="P24" s="25"/>
    </row>
    <row r="25" spans="1:16" ht="18">
      <c r="A25" s="22">
        <f t="shared" si="3"/>
        <v>319</v>
      </c>
      <c r="B25" s="23" t="s">
        <v>48</v>
      </c>
      <c r="C25" s="26">
        <f ca="1">'FYBCOM A'!C25/'FYBCOM A'!C$4</f>
        <v>0.76923076923076927</v>
      </c>
      <c r="D25" s="26">
        <f ca="1">'FYBCOM A'!D25/'FYBCOM A'!D$4</f>
        <v>0.76470588235294112</v>
      </c>
      <c r="E25" s="26">
        <f ca="1">'FYBCOM A'!E25/'FYBCOM A'!E$4</f>
        <v>1</v>
      </c>
      <c r="F25" s="26">
        <f ca="1">'FYBCOM A'!F25/'FYBCOM A'!F$4</f>
        <v>0.69230769230769229</v>
      </c>
      <c r="G25" s="26">
        <f ca="1">'FYBCOM A'!G25/'FYBCOM A'!G$4</f>
        <v>1</v>
      </c>
      <c r="H25" s="26">
        <f ca="1">'FYBCOM A'!H25/'FYBCOM A'!H$4</f>
        <v>0.8</v>
      </c>
      <c r="I25" s="28">
        <f>'FYBCOM A'!I25/'FYBCOM A'!J25</f>
        <v>1</v>
      </c>
      <c r="J25" s="29"/>
      <c r="K25" s="26">
        <f ca="1">'FYBCOM A'!K25/'FYBCOM A'!K$4</f>
        <v>0.58823529411764708</v>
      </c>
      <c r="L25" s="28" t="e">
        <f>'FYBCOM A'!#REF!/'FYBCOM A'!#REF!</f>
        <v>#REF!</v>
      </c>
      <c r="M25" s="28"/>
      <c r="N25" s="26">
        <f ca="1">'FYBCOM A'!L25/'FYBCOM A'!L$4</f>
        <v>0.83333333333333337</v>
      </c>
      <c r="O25" s="26">
        <f>'FYBCOM A'!M25/'FYBCOM A'!M$4</f>
        <v>0.72727272727272729</v>
      </c>
      <c r="P25" s="25"/>
    </row>
    <row r="26" spans="1:16" ht="18">
      <c r="A26" s="22">
        <f t="shared" si="3"/>
        <v>320</v>
      </c>
      <c r="B26" s="23" t="s">
        <v>49</v>
      </c>
      <c r="C26" s="26">
        <f ca="1">'FYBCOM A'!C26/'FYBCOM A'!C$4</f>
        <v>0.92307692307692313</v>
      </c>
      <c r="D26" s="26">
        <f ca="1">'FYBCOM A'!D26/'FYBCOM A'!D$4</f>
        <v>0.88235294117647056</v>
      </c>
      <c r="E26" s="26">
        <f ca="1">'FYBCOM A'!E26/'FYBCOM A'!E$4</f>
        <v>1</v>
      </c>
      <c r="F26" s="26">
        <f ca="1">'FYBCOM A'!F26/'FYBCOM A'!F$4</f>
        <v>1</v>
      </c>
      <c r="G26" s="26">
        <f ca="1">'FYBCOM A'!G26/'FYBCOM A'!G$4</f>
        <v>1</v>
      </c>
      <c r="H26" s="26">
        <f ca="1">'FYBCOM A'!H26/'FYBCOM A'!H$4</f>
        <v>1</v>
      </c>
      <c r="I26" s="28">
        <f>'FYBCOM A'!I26/'FYBCOM A'!J26</f>
        <v>1</v>
      </c>
      <c r="J26" s="29"/>
      <c r="K26" s="26">
        <f ca="1">'FYBCOM A'!K26/'FYBCOM A'!K$4</f>
        <v>0.88235294117647056</v>
      </c>
      <c r="L26" s="28" t="e">
        <f>'FYBCOM A'!#REF!/'FYBCOM A'!#REF!</f>
        <v>#REF!</v>
      </c>
      <c r="M26" s="28"/>
      <c r="N26" s="26">
        <f ca="1">'FYBCOM A'!L26/'FYBCOM A'!L$4</f>
        <v>1</v>
      </c>
      <c r="O26" s="26">
        <f>'FYBCOM A'!M26/'FYBCOM A'!M$4</f>
        <v>0.81818181818181823</v>
      </c>
      <c r="P26" s="25"/>
    </row>
    <row r="27" spans="1:16" ht="18">
      <c r="A27" s="22">
        <f t="shared" si="3"/>
        <v>321</v>
      </c>
      <c r="B27" s="27" t="s">
        <v>50</v>
      </c>
      <c r="C27" s="26">
        <f ca="1">'FYBCOM A'!C27/'FYBCOM A'!C$4</f>
        <v>1</v>
      </c>
      <c r="D27" s="26">
        <f ca="1">'FYBCOM A'!D27/'FYBCOM A'!D$4</f>
        <v>1</v>
      </c>
      <c r="E27" s="26">
        <f ca="1">'FYBCOM A'!E27/'FYBCOM A'!E$4</f>
        <v>1</v>
      </c>
      <c r="F27" s="26">
        <f ca="1">'FYBCOM A'!F27/'FYBCOM A'!F$4</f>
        <v>1</v>
      </c>
      <c r="G27" s="26">
        <f ca="1">'FYBCOM A'!G27/'FYBCOM A'!G$4</f>
        <v>1</v>
      </c>
      <c r="H27" s="26">
        <f ca="1">'FYBCOM A'!H27/'FYBCOM A'!H$4</f>
        <v>1</v>
      </c>
      <c r="I27" s="28">
        <f>'FYBCOM A'!I27/'FYBCOM A'!J27</f>
        <v>1</v>
      </c>
      <c r="J27" s="29"/>
      <c r="K27" s="26">
        <f ca="1">'FYBCOM A'!K27/'FYBCOM A'!K$4</f>
        <v>1</v>
      </c>
      <c r="L27" s="28" t="e">
        <f>'FYBCOM A'!#REF!/'FYBCOM A'!#REF!</f>
        <v>#REF!</v>
      </c>
      <c r="M27" s="28"/>
      <c r="N27" s="26">
        <f ca="1">'FYBCOM A'!L27/'FYBCOM A'!L$4</f>
        <v>1</v>
      </c>
      <c r="O27" s="26">
        <f>'FYBCOM A'!M27/'FYBCOM A'!M$4</f>
        <v>1</v>
      </c>
      <c r="P27" s="25"/>
    </row>
    <row r="28" spans="1:16" ht="18">
      <c r="A28" s="22">
        <f t="shared" si="3"/>
        <v>322</v>
      </c>
      <c r="B28" s="23" t="s">
        <v>51</v>
      </c>
      <c r="C28" s="26">
        <f ca="1">'FYBCOM A'!C28/'FYBCOM A'!C$4</f>
        <v>0.69230769230769229</v>
      </c>
      <c r="D28" s="26">
        <f ca="1">'FYBCOM A'!D28/'FYBCOM A'!D$4</f>
        <v>0.41176470588235292</v>
      </c>
      <c r="E28" s="26">
        <f ca="1">'FYBCOM A'!E28/'FYBCOM A'!E$4</f>
        <v>0.6</v>
      </c>
      <c r="F28" s="26">
        <f ca="1">'FYBCOM A'!F28/'FYBCOM A'!F$4</f>
        <v>0.61538461538461542</v>
      </c>
      <c r="G28" s="26">
        <f ca="1">'FYBCOM A'!G28/'FYBCOM A'!G$4</f>
        <v>0.5714285714285714</v>
      </c>
      <c r="H28" s="26">
        <f ca="1">'FYBCOM A'!H28/'FYBCOM A'!H$4</f>
        <v>0.6</v>
      </c>
      <c r="I28" s="28">
        <f>'FYBCOM A'!I28/'FYBCOM A'!J28</f>
        <v>1</v>
      </c>
      <c r="J28" s="29"/>
      <c r="K28" s="26">
        <f ca="1">'FYBCOM A'!K28/'FYBCOM A'!K$4</f>
        <v>0.58823529411764708</v>
      </c>
      <c r="L28" s="28" t="e">
        <f>'FYBCOM A'!#REF!/'FYBCOM A'!#REF!</f>
        <v>#REF!</v>
      </c>
      <c r="M28" s="28"/>
      <c r="N28" s="26">
        <f ca="1">'FYBCOM A'!L28/'FYBCOM A'!L$4</f>
        <v>0.75</v>
      </c>
      <c r="O28" s="26">
        <f>'FYBCOM A'!M28/'FYBCOM A'!M$4</f>
        <v>0.63636363636363635</v>
      </c>
      <c r="P28" s="25"/>
    </row>
    <row r="29" spans="1:16" ht="18">
      <c r="A29" s="22">
        <f t="shared" si="3"/>
        <v>323</v>
      </c>
      <c r="B29" s="27" t="s">
        <v>52</v>
      </c>
      <c r="C29" s="26">
        <f ca="1">'FYBCOM A'!C29/'FYBCOM A'!C$4</f>
        <v>1</v>
      </c>
      <c r="D29" s="26">
        <f ca="1">'FYBCOM A'!D29/'FYBCOM A'!D$4</f>
        <v>1</v>
      </c>
      <c r="E29" s="26">
        <f ca="1">'FYBCOM A'!E29/'FYBCOM A'!E$4</f>
        <v>1</v>
      </c>
      <c r="F29" s="26">
        <f ca="1">'FYBCOM A'!F29/'FYBCOM A'!F$4</f>
        <v>1</v>
      </c>
      <c r="G29" s="26">
        <f ca="1">'FYBCOM A'!G29/'FYBCOM A'!G$4</f>
        <v>1</v>
      </c>
      <c r="H29" s="26">
        <f ca="1">'FYBCOM A'!H29/'FYBCOM A'!H$4</f>
        <v>1</v>
      </c>
      <c r="I29" s="28">
        <f>'FYBCOM A'!I29/'FYBCOM A'!J29</f>
        <v>1</v>
      </c>
      <c r="J29" s="29"/>
      <c r="K29" s="26">
        <f ca="1">'FYBCOM A'!K29/'FYBCOM A'!K$4</f>
        <v>0.94117647058823528</v>
      </c>
      <c r="L29" s="28" t="e">
        <f>'FYBCOM A'!#REF!/'FYBCOM A'!#REF!</f>
        <v>#REF!</v>
      </c>
      <c r="M29" s="28"/>
      <c r="N29" s="26">
        <f ca="1">'FYBCOM A'!L29/'FYBCOM A'!L$4</f>
        <v>1</v>
      </c>
      <c r="O29" s="26">
        <f>'FYBCOM A'!M29/'FYBCOM A'!M$4</f>
        <v>1</v>
      </c>
      <c r="P29" s="25"/>
    </row>
    <row r="30" spans="1:16" ht="18">
      <c r="A30" s="22">
        <f t="shared" si="3"/>
        <v>324</v>
      </c>
      <c r="B30" s="27" t="s">
        <v>53</v>
      </c>
      <c r="C30" s="26">
        <f ca="1">'FYBCOM A'!C30/'FYBCOM A'!C$4</f>
        <v>1</v>
      </c>
      <c r="D30" s="26">
        <f ca="1">'FYBCOM A'!D30/'FYBCOM A'!D$4</f>
        <v>1</v>
      </c>
      <c r="E30" s="26">
        <f ca="1">'FYBCOM A'!E30/'FYBCOM A'!E$4</f>
        <v>1</v>
      </c>
      <c r="F30" s="26">
        <f ca="1">'FYBCOM A'!F30/'FYBCOM A'!F$4</f>
        <v>1</v>
      </c>
      <c r="G30" s="26">
        <f ca="1">'FYBCOM A'!G30/'FYBCOM A'!G$4</f>
        <v>1</v>
      </c>
      <c r="H30" s="26">
        <f ca="1">'FYBCOM A'!H30/'FYBCOM A'!H$4</f>
        <v>1</v>
      </c>
      <c r="I30" s="28">
        <f>'FYBCOM A'!I30/'FYBCOM A'!J30</f>
        <v>1</v>
      </c>
      <c r="J30" s="29"/>
      <c r="K30" s="26">
        <f ca="1">'FYBCOM A'!K30/'FYBCOM A'!K$4</f>
        <v>1</v>
      </c>
      <c r="L30" s="28" t="e">
        <f>'FYBCOM A'!#REF!/'FYBCOM A'!#REF!</f>
        <v>#REF!</v>
      </c>
      <c r="M30" s="28"/>
      <c r="N30" s="26">
        <f ca="1">'FYBCOM A'!L30/'FYBCOM A'!L$4</f>
        <v>1</v>
      </c>
      <c r="O30" s="26">
        <f>'FYBCOM A'!M30/'FYBCOM A'!M$4</f>
        <v>1</v>
      </c>
      <c r="P30" s="25"/>
    </row>
    <row r="31" spans="1:16" ht="18">
      <c r="A31" s="22">
        <f t="shared" si="3"/>
        <v>325</v>
      </c>
      <c r="B31" s="23" t="s">
        <v>54</v>
      </c>
      <c r="C31" s="26">
        <f ca="1">'FYBCOM A'!C31/'FYBCOM A'!C$4</f>
        <v>1</v>
      </c>
      <c r="D31" s="26">
        <f ca="1">'FYBCOM A'!D31/'FYBCOM A'!D$4</f>
        <v>0.82352941176470584</v>
      </c>
      <c r="E31" s="26">
        <f ca="1">'FYBCOM A'!E31/'FYBCOM A'!E$4</f>
        <v>0.7</v>
      </c>
      <c r="F31" s="26">
        <f ca="1">'FYBCOM A'!F31/'FYBCOM A'!F$4</f>
        <v>0.84615384615384615</v>
      </c>
      <c r="G31" s="26">
        <f ca="1">'FYBCOM A'!G31/'FYBCOM A'!G$4</f>
        <v>1</v>
      </c>
      <c r="H31" s="26">
        <f ca="1">'FYBCOM A'!H31/'FYBCOM A'!H$4</f>
        <v>0.9</v>
      </c>
      <c r="I31" s="28">
        <f>'FYBCOM A'!I31/'FYBCOM A'!J31</f>
        <v>1</v>
      </c>
      <c r="J31" s="29"/>
      <c r="K31" s="26">
        <f ca="1">'FYBCOM A'!K31/'FYBCOM A'!K$4</f>
        <v>0.82352941176470584</v>
      </c>
      <c r="L31" s="28" t="e">
        <f>'FYBCOM A'!#REF!/'FYBCOM A'!#REF!</f>
        <v>#REF!</v>
      </c>
      <c r="M31" s="28"/>
      <c r="N31" s="26">
        <f ca="1">'FYBCOM A'!L31/'FYBCOM A'!L$4</f>
        <v>0.91666666666666663</v>
      </c>
      <c r="O31" s="26">
        <f>'FYBCOM A'!M31/'FYBCOM A'!M$4</f>
        <v>0.81818181818181823</v>
      </c>
      <c r="P31" s="25"/>
    </row>
    <row r="32" spans="1:16" ht="18">
      <c r="A32" s="22">
        <f t="shared" si="3"/>
        <v>326</v>
      </c>
      <c r="B32" s="23" t="s">
        <v>55</v>
      </c>
      <c r="C32" s="26">
        <f ca="1">'FYBCOM A'!C32/'FYBCOM A'!C$4</f>
        <v>3.8461538461538464E-2</v>
      </c>
      <c r="D32" s="26">
        <f ca="1">'FYBCOM A'!D32/'FYBCOM A'!D$4</f>
        <v>5.8823529411764705E-2</v>
      </c>
      <c r="E32" s="26">
        <f ca="1">'FYBCOM A'!E32/'FYBCOM A'!E$4</f>
        <v>0</v>
      </c>
      <c r="F32" s="26">
        <f ca="1">'FYBCOM A'!F32/'FYBCOM A'!F$4</f>
        <v>0.38461538461538464</v>
      </c>
      <c r="G32" s="26">
        <f ca="1">'FYBCOM A'!G32/'FYBCOM A'!G$4</f>
        <v>0</v>
      </c>
      <c r="H32" s="26">
        <f ca="1">'FYBCOM A'!H32/'FYBCOM A'!H$4</f>
        <v>0.25</v>
      </c>
      <c r="I32" s="28">
        <f>'FYBCOM A'!I32/'FYBCOM A'!J32</f>
        <v>0</v>
      </c>
      <c r="J32" s="29"/>
      <c r="K32" s="26">
        <f ca="1">'FYBCOM A'!K32/'FYBCOM A'!K$4</f>
        <v>0.17647058823529413</v>
      </c>
      <c r="L32" s="28" t="e">
        <f>'FYBCOM A'!#REF!/'FYBCOM A'!#REF!</f>
        <v>#REF!</v>
      </c>
      <c r="M32" s="28"/>
      <c r="N32" s="26">
        <f ca="1">'FYBCOM A'!L32/'FYBCOM A'!L$4</f>
        <v>0</v>
      </c>
      <c r="O32" s="26">
        <f>'FYBCOM A'!M32/'FYBCOM A'!M$4</f>
        <v>9.0909090909090912E-2</v>
      </c>
      <c r="P32" s="25"/>
    </row>
    <row r="33" spans="1:16" ht="18">
      <c r="A33" s="22">
        <f t="shared" si="3"/>
        <v>327</v>
      </c>
      <c r="B33" s="23" t="s">
        <v>56</v>
      </c>
      <c r="C33" s="26">
        <f ca="1">'FYBCOM A'!C33/'FYBCOM A'!C$4</f>
        <v>0.65384615384615385</v>
      </c>
      <c r="D33" s="26">
        <f ca="1">'FYBCOM A'!D33/'FYBCOM A'!D$4</f>
        <v>0.35294117647058826</v>
      </c>
      <c r="E33" s="26">
        <f ca="1">'FYBCOM A'!E33/'FYBCOM A'!E$4</f>
        <v>0.7</v>
      </c>
      <c r="F33" s="26">
        <f ca="1">'FYBCOM A'!F33/'FYBCOM A'!F$4</f>
        <v>0.76923076923076927</v>
      </c>
      <c r="G33" s="26">
        <f ca="1">'FYBCOM A'!G33/'FYBCOM A'!G$4</f>
        <v>0.42857142857142855</v>
      </c>
      <c r="H33" s="26">
        <f ca="1">'FYBCOM A'!H33/'FYBCOM A'!H$4</f>
        <v>0.65</v>
      </c>
      <c r="I33" s="28">
        <f>'FYBCOM A'!I33/'FYBCOM A'!J33</f>
        <v>1</v>
      </c>
      <c r="J33" s="29"/>
      <c r="K33" s="26">
        <f ca="1">'FYBCOM A'!K33/'FYBCOM A'!K$4</f>
        <v>0.58823529411764708</v>
      </c>
      <c r="L33" s="28" t="e">
        <f>'FYBCOM A'!#REF!/'FYBCOM A'!#REF!</f>
        <v>#REF!</v>
      </c>
      <c r="M33" s="28"/>
      <c r="N33" s="26">
        <f ca="1">'FYBCOM A'!L33/'FYBCOM A'!L$4</f>
        <v>0.83333333333333337</v>
      </c>
      <c r="O33" s="26">
        <f>'FYBCOM A'!M33/'FYBCOM A'!M$4</f>
        <v>0.63636363636363635</v>
      </c>
      <c r="P33" s="25"/>
    </row>
    <row r="34" spans="1:16" ht="18">
      <c r="A34" s="22">
        <f t="shared" si="3"/>
        <v>328</v>
      </c>
      <c r="B34" s="23" t="s">
        <v>57</v>
      </c>
      <c r="C34" s="26">
        <f ca="1">'FYBCOM A'!C34/'FYBCOM A'!C$4</f>
        <v>0.34615384615384615</v>
      </c>
      <c r="D34" s="26">
        <f ca="1">'FYBCOM A'!D34/'FYBCOM A'!D$4</f>
        <v>0.11764705882352941</v>
      </c>
      <c r="E34" s="26">
        <f ca="1">'FYBCOM A'!E34/'FYBCOM A'!E$4</f>
        <v>0.3</v>
      </c>
      <c r="F34" s="26">
        <f ca="1">'FYBCOM A'!F34/'FYBCOM A'!F$4</f>
        <v>0.53846153846153844</v>
      </c>
      <c r="G34" s="26">
        <f ca="1">'FYBCOM A'!G34/'FYBCOM A'!G$4</f>
        <v>0.5714285714285714</v>
      </c>
      <c r="H34" s="26">
        <f ca="1">'FYBCOM A'!H34/'FYBCOM A'!H$4</f>
        <v>0.55000000000000004</v>
      </c>
      <c r="I34" s="28">
        <f>'FYBCOM A'!I34/'FYBCOM A'!J34</f>
        <v>1</v>
      </c>
      <c r="J34" s="29"/>
      <c r="K34" s="26">
        <f ca="1">'FYBCOM A'!K34/'FYBCOM A'!K$4</f>
        <v>0.35294117647058826</v>
      </c>
      <c r="L34" s="28" t="e">
        <f>'FYBCOM A'!#REF!/'FYBCOM A'!#REF!</f>
        <v>#REF!</v>
      </c>
      <c r="M34" s="28"/>
      <c r="N34" s="26">
        <f ca="1">'FYBCOM A'!L34/'FYBCOM A'!L$4</f>
        <v>0.58333333333333337</v>
      </c>
      <c r="O34" s="26">
        <f>'FYBCOM A'!M34/'FYBCOM A'!M$4</f>
        <v>0.54545454545454541</v>
      </c>
      <c r="P34" s="25"/>
    </row>
    <row r="35" spans="1:16" ht="18">
      <c r="A35" s="22">
        <f t="shared" si="3"/>
        <v>329</v>
      </c>
      <c r="B35" s="27" t="s">
        <v>58</v>
      </c>
      <c r="C35" s="26">
        <f ca="1">'FYBCOM A'!C35/'FYBCOM A'!C$4</f>
        <v>1</v>
      </c>
      <c r="D35" s="26">
        <f ca="1">'FYBCOM A'!D35/'FYBCOM A'!D$4</f>
        <v>1</v>
      </c>
      <c r="E35" s="26">
        <f ca="1">'FYBCOM A'!E35/'FYBCOM A'!E$4</f>
        <v>1</v>
      </c>
      <c r="F35" s="26">
        <f ca="1">'FYBCOM A'!F35/'FYBCOM A'!F$4</f>
        <v>1</v>
      </c>
      <c r="G35" s="26">
        <f ca="1">'FYBCOM A'!G35/'FYBCOM A'!G$4</f>
        <v>1</v>
      </c>
      <c r="H35" s="26">
        <f ca="1">'FYBCOM A'!H35/'FYBCOM A'!H$4</f>
        <v>1</v>
      </c>
      <c r="I35" s="28">
        <f>'FYBCOM A'!I35/'FYBCOM A'!J35</f>
        <v>1</v>
      </c>
      <c r="J35" s="29"/>
      <c r="K35" s="26">
        <f ca="1">'FYBCOM A'!K35/'FYBCOM A'!K$4</f>
        <v>1</v>
      </c>
      <c r="L35" s="28" t="e">
        <f>'FYBCOM A'!#REF!/'FYBCOM A'!#REF!</f>
        <v>#REF!</v>
      </c>
      <c r="M35" s="28"/>
      <c r="N35" s="26">
        <f ca="1">'FYBCOM A'!L35/'FYBCOM A'!L$4</f>
        <v>1</v>
      </c>
      <c r="O35" s="26">
        <f>'FYBCOM A'!M35/'FYBCOM A'!M$4</f>
        <v>1</v>
      </c>
      <c r="P35" s="25"/>
    </row>
    <row r="36" spans="1:16" ht="18">
      <c r="A36" s="22">
        <f t="shared" si="3"/>
        <v>330</v>
      </c>
      <c r="B36" s="23" t="s">
        <v>59</v>
      </c>
      <c r="C36" s="26">
        <f ca="1">'FYBCOM A'!C36/'FYBCOM A'!C$4</f>
        <v>0.76923076923076927</v>
      </c>
      <c r="D36" s="26">
        <f ca="1">'FYBCOM A'!D36/'FYBCOM A'!D$4</f>
        <v>0.52941176470588236</v>
      </c>
      <c r="E36" s="26">
        <f ca="1">'FYBCOM A'!E36/'FYBCOM A'!E$4</f>
        <v>0.5</v>
      </c>
      <c r="F36" s="26">
        <f ca="1">'FYBCOM A'!F36/'FYBCOM A'!F$4</f>
        <v>0.92307692307692313</v>
      </c>
      <c r="G36" s="26">
        <f ca="1">'FYBCOM A'!G36/'FYBCOM A'!G$4</f>
        <v>0.7142857142857143</v>
      </c>
      <c r="H36" s="26">
        <f ca="1">'FYBCOM A'!H36/'FYBCOM A'!H$4</f>
        <v>0.85</v>
      </c>
      <c r="I36" s="28">
        <f>'FYBCOM A'!I36/'FYBCOM A'!J36</f>
        <v>0.8</v>
      </c>
      <c r="J36" s="29"/>
      <c r="K36" s="26">
        <f ca="1">'FYBCOM A'!K36/'FYBCOM A'!K$4</f>
        <v>0.70588235294117652</v>
      </c>
      <c r="L36" s="28" t="e">
        <f>'FYBCOM A'!#REF!/'FYBCOM A'!#REF!</f>
        <v>#REF!</v>
      </c>
      <c r="M36" s="28"/>
      <c r="N36" s="26">
        <f ca="1">'FYBCOM A'!L36/'FYBCOM A'!L$4</f>
        <v>0.58333333333333337</v>
      </c>
      <c r="O36" s="26">
        <f>'FYBCOM A'!M36/'FYBCOM A'!M$4</f>
        <v>0.63636363636363635</v>
      </c>
      <c r="P36" s="25"/>
    </row>
    <row r="37" spans="1:16" ht="18">
      <c r="A37" s="22">
        <f t="shared" si="3"/>
        <v>331</v>
      </c>
      <c r="B37" s="27" t="s">
        <v>60</v>
      </c>
      <c r="C37" s="26">
        <f ca="1">'FYBCOM A'!C37/'FYBCOM A'!C$4</f>
        <v>1</v>
      </c>
      <c r="D37" s="26">
        <f ca="1">'FYBCOM A'!D37/'FYBCOM A'!D$4</f>
        <v>1</v>
      </c>
      <c r="E37" s="26">
        <f ca="1">'FYBCOM A'!E37/'FYBCOM A'!E$4</f>
        <v>1</v>
      </c>
      <c r="F37" s="26">
        <f ca="1">'FYBCOM A'!F37/'FYBCOM A'!F$4</f>
        <v>1</v>
      </c>
      <c r="G37" s="26">
        <f ca="1">'FYBCOM A'!G37/'FYBCOM A'!G$4</f>
        <v>1</v>
      </c>
      <c r="H37" s="26">
        <f ca="1">'FYBCOM A'!H37/'FYBCOM A'!H$4</f>
        <v>1</v>
      </c>
      <c r="I37" s="28">
        <f>'FYBCOM A'!I37/'FYBCOM A'!J37</f>
        <v>1</v>
      </c>
      <c r="J37" s="29"/>
      <c r="K37" s="26">
        <f ca="1">'FYBCOM A'!K37/'FYBCOM A'!K$4</f>
        <v>1</v>
      </c>
      <c r="L37" s="28" t="e">
        <f>'FYBCOM A'!#REF!/'FYBCOM A'!#REF!</f>
        <v>#REF!</v>
      </c>
      <c r="M37" s="28"/>
      <c r="N37" s="26">
        <f ca="1">'FYBCOM A'!L37/'FYBCOM A'!L$4</f>
        <v>1</v>
      </c>
      <c r="O37" s="26">
        <f>'FYBCOM A'!M37/'FYBCOM A'!M$4</f>
        <v>1</v>
      </c>
      <c r="P37" s="25"/>
    </row>
    <row r="38" spans="1:16" ht="18">
      <c r="A38" s="22">
        <f t="shared" si="3"/>
        <v>332</v>
      </c>
      <c r="B38" s="27" t="s">
        <v>61</v>
      </c>
      <c r="C38" s="26">
        <f ca="1">'FYBCOM A'!C38/'FYBCOM A'!C$4</f>
        <v>1</v>
      </c>
      <c r="D38" s="26">
        <f ca="1">'FYBCOM A'!D38/'FYBCOM A'!D$4</f>
        <v>1</v>
      </c>
      <c r="E38" s="26">
        <f ca="1">'FYBCOM A'!E38/'FYBCOM A'!E$4</f>
        <v>1</v>
      </c>
      <c r="F38" s="26">
        <f ca="1">'FYBCOM A'!F38/'FYBCOM A'!F$4</f>
        <v>0.92307692307692313</v>
      </c>
      <c r="G38" s="26">
        <f ca="1">'FYBCOM A'!G38/'FYBCOM A'!G$4</f>
        <v>1</v>
      </c>
      <c r="H38" s="26">
        <f ca="1">'FYBCOM A'!H38/'FYBCOM A'!H$4</f>
        <v>0.95</v>
      </c>
      <c r="I38" s="28">
        <f>'FYBCOM A'!I38/'FYBCOM A'!J38</f>
        <v>1</v>
      </c>
      <c r="J38" s="29"/>
      <c r="K38" s="26">
        <f ca="1">'FYBCOM A'!K38/'FYBCOM A'!K$4</f>
        <v>1</v>
      </c>
      <c r="L38" s="28" t="e">
        <f>'FYBCOM A'!#REF!/'FYBCOM A'!#REF!</f>
        <v>#REF!</v>
      </c>
      <c r="M38" s="28"/>
      <c r="N38" s="26">
        <f ca="1">'FYBCOM A'!L38/'FYBCOM A'!L$4</f>
        <v>1</v>
      </c>
      <c r="O38" s="26">
        <f>'FYBCOM A'!M38/'FYBCOM A'!M$4</f>
        <v>1</v>
      </c>
      <c r="P38" s="25"/>
    </row>
    <row r="39" spans="1:16" ht="18">
      <c r="A39" s="22">
        <f t="shared" si="3"/>
        <v>333</v>
      </c>
      <c r="B39" s="23" t="s">
        <v>62</v>
      </c>
      <c r="C39" s="26">
        <f ca="1">'FYBCOM A'!C39/'FYBCOM A'!C$4</f>
        <v>0.42307692307692307</v>
      </c>
      <c r="D39" s="26">
        <f ca="1">'FYBCOM A'!D39/'FYBCOM A'!D$4</f>
        <v>0.35294117647058826</v>
      </c>
      <c r="E39" s="26">
        <f ca="1">'FYBCOM A'!E39/'FYBCOM A'!E$4</f>
        <v>0.4</v>
      </c>
      <c r="F39" s="26">
        <f ca="1">'FYBCOM A'!F39/'FYBCOM A'!F$4</f>
        <v>0.38461538461538464</v>
      </c>
      <c r="G39" s="26">
        <f ca="1">'FYBCOM A'!G39/'FYBCOM A'!G$4</f>
        <v>0.5714285714285714</v>
      </c>
      <c r="H39" s="26">
        <f ca="1">'FYBCOM A'!H39/'FYBCOM A'!H$4</f>
        <v>0.45</v>
      </c>
      <c r="I39" s="28">
        <f>'FYBCOM A'!I39/'FYBCOM A'!J39</f>
        <v>0.6</v>
      </c>
      <c r="J39" s="29"/>
      <c r="K39" s="26">
        <f ca="1">'FYBCOM A'!K39/'FYBCOM A'!K$4</f>
        <v>0.29411764705882354</v>
      </c>
      <c r="L39" s="28" t="e">
        <f>'FYBCOM A'!#REF!/'FYBCOM A'!#REF!</f>
        <v>#REF!</v>
      </c>
      <c r="M39" s="28"/>
      <c r="N39" s="26">
        <f ca="1">'FYBCOM A'!L39/'FYBCOM A'!L$4</f>
        <v>0.16666666666666666</v>
      </c>
      <c r="O39" s="26">
        <f>'FYBCOM A'!M39/'FYBCOM A'!M$4</f>
        <v>0.36363636363636365</v>
      </c>
      <c r="P39" s="25"/>
    </row>
    <row r="40" spans="1:16" ht="18">
      <c r="A40" s="22">
        <f t="shared" si="3"/>
        <v>334</v>
      </c>
      <c r="B40" s="23" t="s">
        <v>63</v>
      </c>
      <c r="C40" s="26">
        <f ca="1">'FYBCOM A'!C40/'FYBCOM A'!C$4</f>
        <v>0.42307692307692307</v>
      </c>
      <c r="D40" s="26">
        <f ca="1">'FYBCOM A'!D40/'FYBCOM A'!D$4</f>
        <v>0.29411764705882354</v>
      </c>
      <c r="E40" s="26">
        <f ca="1">'FYBCOM A'!E40/'FYBCOM A'!E$4</f>
        <v>0.3</v>
      </c>
      <c r="F40" s="26">
        <f ca="1">'FYBCOM A'!F40/'FYBCOM A'!F$4</f>
        <v>0.30769230769230771</v>
      </c>
      <c r="G40" s="26">
        <f ca="1">'FYBCOM A'!G40/'FYBCOM A'!G$4</f>
        <v>0.42857142857142855</v>
      </c>
      <c r="H40" s="26">
        <f ca="1">'FYBCOM A'!H40/'FYBCOM A'!H$4</f>
        <v>0.35</v>
      </c>
      <c r="I40" s="28">
        <f>'FYBCOM A'!I40/'FYBCOM A'!J40</f>
        <v>0.2</v>
      </c>
      <c r="J40" s="29"/>
      <c r="K40" s="26">
        <f ca="1">'FYBCOM A'!K40/'FYBCOM A'!K$4</f>
        <v>0.47058823529411764</v>
      </c>
      <c r="L40" s="28" t="e">
        <f>'FYBCOM A'!#REF!/'FYBCOM A'!#REF!</f>
        <v>#REF!</v>
      </c>
      <c r="M40" s="28"/>
      <c r="N40" s="26">
        <f ca="1">'FYBCOM A'!L40/'FYBCOM A'!L$4</f>
        <v>0.41666666666666669</v>
      </c>
      <c r="O40" s="26">
        <f>'FYBCOM A'!M40/'FYBCOM A'!M$4</f>
        <v>0.54545454545454541</v>
      </c>
      <c r="P40" s="25"/>
    </row>
    <row r="41" spans="1:16" ht="18">
      <c r="A41" s="22">
        <f t="shared" si="3"/>
        <v>335</v>
      </c>
      <c r="B41" s="23" t="s">
        <v>64</v>
      </c>
      <c r="C41" s="26">
        <f ca="1">'FYBCOM A'!C41/'FYBCOM A'!C$4</f>
        <v>0.84615384615384615</v>
      </c>
      <c r="D41" s="26">
        <f ca="1">'FYBCOM A'!D41/'FYBCOM A'!D$4</f>
        <v>0.58823529411764708</v>
      </c>
      <c r="E41" s="26">
        <f ca="1">'FYBCOM A'!E41/'FYBCOM A'!E$4</f>
        <v>0.6</v>
      </c>
      <c r="F41" s="26">
        <f ca="1">'FYBCOM A'!F41/'FYBCOM A'!F$4</f>
        <v>0.61538461538461542</v>
      </c>
      <c r="G41" s="26">
        <f ca="1">'FYBCOM A'!G41/'FYBCOM A'!G$4</f>
        <v>0.7142857142857143</v>
      </c>
      <c r="H41" s="26">
        <f ca="1">'FYBCOM A'!H41/'FYBCOM A'!H$4</f>
        <v>0.65</v>
      </c>
      <c r="I41" s="28">
        <f>'FYBCOM A'!I41/'FYBCOM A'!J41</f>
        <v>1</v>
      </c>
      <c r="J41" s="29"/>
      <c r="K41" s="26">
        <f ca="1">'FYBCOM A'!K41/'FYBCOM A'!K$4</f>
        <v>0.76470588235294112</v>
      </c>
      <c r="L41" s="28" t="e">
        <f>'FYBCOM A'!#REF!/'FYBCOM A'!#REF!</f>
        <v>#REF!</v>
      </c>
      <c r="M41" s="28"/>
      <c r="N41" s="26">
        <f ca="1">'FYBCOM A'!L41/'FYBCOM A'!L$4</f>
        <v>0.66666666666666663</v>
      </c>
      <c r="O41" s="26">
        <f>'FYBCOM A'!M41/'FYBCOM A'!M$4</f>
        <v>0.63636363636363635</v>
      </c>
      <c r="P41" s="25"/>
    </row>
    <row r="42" spans="1:16" ht="18">
      <c r="A42" s="22">
        <f t="shared" si="3"/>
        <v>336</v>
      </c>
      <c r="B42" s="23" t="s">
        <v>65</v>
      </c>
      <c r="C42" s="26">
        <f ca="1">'FYBCOM A'!C42/'FYBCOM A'!C$4</f>
        <v>0.96153846153846156</v>
      </c>
      <c r="D42" s="26">
        <f ca="1">'FYBCOM A'!D42/'FYBCOM A'!D$4</f>
        <v>0.47058823529411764</v>
      </c>
      <c r="E42" s="26">
        <f ca="1">'FYBCOM A'!E42/'FYBCOM A'!E$4</f>
        <v>0.7</v>
      </c>
      <c r="F42" s="26">
        <f ca="1">'FYBCOM A'!F42/'FYBCOM A'!F$4</f>
        <v>0.53846153846153844</v>
      </c>
      <c r="G42" s="26">
        <f ca="1">'FYBCOM A'!G42/'FYBCOM A'!G$4</f>
        <v>0.42857142857142855</v>
      </c>
      <c r="H42" s="26">
        <f ca="1">'FYBCOM A'!H42/'FYBCOM A'!H$4</f>
        <v>0.5</v>
      </c>
      <c r="I42" s="28">
        <f>'FYBCOM A'!I42/'FYBCOM A'!J42</f>
        <v>1</v>
      </c>
      <c r="J42" s="29"/>
      <c r="K42" s="26">
        <f ca="1">'FYBCOM A'!K42/'FYBCOM A'!K$4</f>
        <v>0.70588235294117652</v>
      </c>
      <c r="L42" s="28" t="e">
        <f>'FYBCOM A'!#REF!/'FYBCOM A'!#REF!</f>
        <v>#REF!</v>
      </c>
      <c r="M42" s="28"/>
      <c r="N42" s="26">
        <f ca="1">'FYBCOM A'!L42/'FYBCOM A'!L$4</f>
        <v>0.58333333333333337</v>
      </c>
      <c r="O42" s="26">
        <f>'FYBCOM A'!M42/'FYBCOM A'!M$4</f>
        <v>0.36363636363636365</v>
      </c>
      <c r="P42" s="25"/>
    </row>
    <row r="43" spans="1:16" ht="18">
      <c r="A43" s="22">
        <f t="shared" si="3"/>
        <v>337</v>
      </c>
      <c r="B43" s="23" t="s">
        <v>66</v>
      </c>
      <c r="C43" s="26">
        <f ca="1">'FYBCOM A'!C43/'FYBCOM A'!C$4</f>
        <v>0.84615384615384615</v>
      </c>
      <c r="D43" s="26">
        <f ca="1">'FYBCOM A'!D43/'FYBCOM A'!D$4</f>
        <v>0.29411764705882354</v>
      </c>
      <c r="E43" s="26">
        <f ca="1">'FYBCOM A'!E43/'FYBCOM A'!E$4</f>
        <v>0.6</v>
      </c>
      <c r="F43" s="26">
        <f ca="1">'FYBCOM A'!F43/'FYBCOM A'!F$4</f>
        <v>0.76923076923076927</v>
      </c>
      <c r="G43" s="26">
        <f ca="1">'FYBCOM A'!G43/'FYBCOM A'!G$4</f>
        <v>0.5714285714285714</v>
      </c>
      <c r="H43" s="26">
        <f ca="1">'FYBCOM A'!H43/'FYBCOM A'!H$4</f>
        <v>0.7</v>
      </c>
      <c r="I43" s="28">
        <f>'FYBCOM A'!I43/'FYBCOM A'!J43</f>
        <v>1</v>
      </c>
      <c r="J43" s="29"/>
      <c r="K43" s="26">
        <f ca="1">'FYBCOM A'!K43/'FYBCOM A'!K$4</f>
        <v>0.58823529411764708</v>
      </c>
      <c r="L43" s="28" t="e">
        <f>'FYBCOM A'!#REF!/'FYBCOM A'!#REF!</f>
        <v>#REF!</v>
      </c>
      <c r="M43" s="28"/>
      <c r="N43" s="26">
        <f ca="1">'FYBCOM A'!L43/'FYBCOM A'!L$4</f>
        <v>0.66666666666666663</v>
      </c>
      <c r="O43" s="26">
        <f>'FYBCOM A'!M43/'FYBCOM A'!M$4</f>
        <v>0.63636363636363635</v>
      </c>
      <c r="P43" s="25"/>
    </row>
    <row r="44" spans="1:16" ht="18">
      <c r="A44" s="22">
        <f t="shared" si="3"/>
        <v>338</v>
      </c>
      <c r="B44" s="23" t="s">
        <v>67</v>
      </c>
      <c r="C44" s="26">
        <f ca="1">'FYBCOM A'!C44/'FYBCOM A'!C$4</f>
        <v>0.57692307692307687</v>
      </c>
      <c r="D44" s="26">
        <f ca="1">'FYBCOM A'!D44/'FYBCOM A'!D$4</f>
        <v>0.29411764705882354</v>
      </c>
      <c r="E44" s="26">
        <f ca="1">'FYBCOM A'!E44/'FYBCOM A'!E$4</f>
        <v>0.4</v>
      </c>
      <c r="F44" s="26">
        <f ca="1">'FYBCOM A'!F44/'FYBCOM A'!F$4</f>
        <v>0.46153846153846156</v>
      </c>
      <c r="G44" s="26">
        <f ca="1">'FYBCOM A'!G44/'FYBCOM A'!G$4</f>
        <v>0.42857142857142855</v>
      </c>
      <c r="H44" s="26">
        <f ca="1">'FYBCOM A'!H44/'FYBCOM A'!H$4</f>
        <v>0.45</v>
      </c>
      <c r="I44" s="28">
        <f>'FYBCOM A'!I44/'FYBCOM A'!J44</f>
        <v>0.8</v>
      </c>
      <c r="J44" s="29"/>
      <c r="K44" s="26">
        <f ca="1">'FYBCOM A'!K44/'FYBCOM A'!K$4</f>
        <v>0.35294117647058826</v>
      </c>
      <c r="L44" s="28" t="e">
        <f>'FYBCOM A'!#REF!/'FYBCOM A'!#REF!</f>
        <v>#REF!</v>
      </c>
      <c r="M44" s="28"/>
      <c r="N44" s="26">
        <f ca="1">'FYBCOM A'!L44/'FYBCOM A'!L$4</f>
        <v>0.41666666666666669</v>
      </c>
      <c r="O44" s="26">
        <f>'FYBCOM A'!M44/'FYBCOM A'!M$4</f>
        <v>0.36363636363636365</v>
      </c>
      <c r="P44" s="25"/>
    </row>
    <row r="45" spans="1:16" ht="18">
      <c r="A45" s="22">
        <f t="shared" si="3"/>
        <v>339</v>
      </c>
      <c r="B45" s="27" t="s">
        <v>68</v>
      </c>
      <c r="C45" s="26">
        <f ca="1">'FYBCOM A'!C45/'FYBCOM A'!C$4</f>
        <v>1</v>
      </c>
      <c r="D45" s="26">
        <f ca="1">'FYBCOM A'!D45/'FYBCOM A'!D$4</f>
        <v>1</v>
      </c>
      <c r="E45" s="26">
        <f ca="1">'FYBCOM A'!E45/'FYBCOM A'!E$4</f>
        <v>1</v>
      </c>
      <c r="F45" s="26">
        <f ca="1">'FYBCOM A'!F45/'FYBCOM A'!F$4</f>
        <v>1</v>
      </c>
      <c r="G45" s="26">
        <f ca="1">'FYBCOM A'!G45/'FYBCOM A'!G$4</f>
        <v>1</v>
      </c>
      <c r="H45" s="26">
        <f ca="1">'FYBCOM A'!H45/'FYBCOM A'!H$4</f>
        <v>1</v>
      </c>
      <c r="I45" s="28">
        <f>'FYBCOM A'!I45/'FYBCOM A'!J45</f>
        <v>1</v>
      </c>
      <c r="J45" s="29"/>
      <c r="K45" s="26">
        <f ca="1">'FYBCOM A'!K45/'FYBCOM A'!K$4</f>
        <v>1</v>
      </c>
      <c r="L45" s="28" t="e">
        <f>'FYBCOM A'!#REF!/'FYBCOM A'!#REF!</f>
        <v>#REF!</v>
      </c>
      <c r="M45" s="28"/>
      <c r="N45" s="26">
        <f ca="1">'FYBCOM A'!L45/'FYBCOM A'!L$4</f>
        <v>1</v>
      </c>
      <c r="O45" s="26">
        <f>'FYBCOM A'!M45/'FYBCOM A'!M$4</f>
        <v>1</v>
      </c>
      <c r="P45" s="25"/>
    </row>
    <row r="46" spans="1:16" ht="18">
      <c r="A46" s="22">
        <f t="shared" si="3"/>
        <v>340</v>
      </c>
      <c r="B46" s="23" t="s">
        <v>69</v>
      </c>
      <c r="C46" s="26">
        <f ca="1">'FYBCOM A'!C46/'FYBCOM A'!C$4</f>
        <v>0.96153846153846156</v>
      </c>
      <c r="D46" s="26">
        <f ca="1">'FYBCOM A'!D46/'FYBCOM A'!D$4</f>
        <v>0.70588235294117652</v>
      </c>
      <c r="E46" s="26">
        <f ca="1">'FYBCOM A'!E46/'FYBCOM A'!E$4</f>
        <v>0.6</v>
      </c>
      <c r="F46" s="26">
        <f ca="1">'FYBCOM A'!F46/'FYBCOM A'!F$4</f>
        <v>0.92307692307692313</v>
      </c>
      <c r="G46" s="26">
        <f ca="1">'FYBCOM A'!G46/'FYBCOM A'!G$4</f>
        <v>0.8571428571428571</v>
      </c>
      <c r="H46" s="26">
        <f ca="1">'FYBCOM A'!H46/'FYBCOM A'!H$4</f>
        <v>0.9</v>
      </c>
      <c r="I46" s="28">
        <f>'FYBCOM A'!I46/'FYBCOM A'!J46</f>
        <v>1</v>
      </c>
      <c r="J46" s="29"/>
      <c r="K46" s="26">
        <f ca="1">'FYBCOM A'!K46/'FYBCOM A'!K$4</f>
        <v>0.88235294117647056</v>
      </c>
      <c r="L46" s="28" t="e">
        <f>'FYBCOM A'!#REF!/'FYBCOM A'!#REF!</f>
        <v>#REF!</v>
      </c>
      <c r="M46" s="28"/>
      <c r="N46" s="26">
        <f ca="1">'FYBCOM A'!L46/'FYBCOM A'!L$4</f>
        <v>1</v>
      </c>
      <c r="O46" s="26">
        <f>'FYBCOM A'!M46/'FYBCOM A'!M$4</f>
        <v>0.72727272727272729</v>
      </c>
      <c r="P46" s="25"/>
    </row>
    <row r="47" spans="1:16" ht="18">
      <c r="A47" s="22">
        <f t="shared" si="3"/>
        <v>341</v>
      </c>
      <c r="B47" s="23" t="s">
        <v>70</v>
      </c>
      <c r="C47" s="26">
        <f ca="1">'FYBCOM A'!C47/'FYBCOM A'!C$4</f>
        <v>0.84615384615384615</v>
      </c>
      <c r="D47" s="26">
        <f ca="1">'FYBCOM A'!D47/'FYBCOM A'!D$4</f>
        <v>0.29411764705882354</v>
      </c>
      <c r="E47" s="26">
        <f ca="1">'FYBCOM A'!E47/'FYBCOM A'!E$4</f>
        <v>0.6</v>
      </c>
      <c r="F47" s="26">
        <f ca="1">'FYBCOM A'!F47/'FYBCOM A'!F$4</f>
        <v>0.53846153846153844</v>
      </c>
      <c r="G47" s="26">
        <f ca="1">'FYBCOM A'!G47/'FYBCOM A'!G$4</f>
        <v>0.8571428571428571</v>
      </c>
      <c r="H47" s="26">
        <f ca="1">'FYBCOM A'!H47/'FYBCOM A'!H$4</f>
        <v>0.65</v>
      </c>
      <c r="I47" s="28">
        <f>'FYBCOM A'!I47/'FYBCOM A'!J47</f>
        <v>1</v>
      </c>
      <c r="J47" s="29"/>
      <c r="K47" s="26">
        <f ca="1">'FYBCOM A'!K47/'FYBCOM A'!K$4</f>
        <v>0.6470588235294118</v>
      </c>
      <c r="L47" s="28" t="e">
        <f>'FYBCOM A'!#REF!/'FYBCOM A'!#REF!</f>
        <v>#REF!</v>
      </c>
      <c r="M47" s="28"/>
      <c r="N47" s="26">
        <f ca="1">'FYBCOM A'!L47/'FYBCOM A'!L$4</f>
        <v>0.66666666666666663</v>
      </c>
      <c r="O47" s="26">
        <f>'FYBCOM A'!M47/'FYBCOM A'!M$4</f>
        <v>0.81818181818181823</v>
      </c>
      <c r="P47" s="25"/>
    </row>
    <row r="48" spans="1:16" ht="18">
      <c r="A48" s="22">
        <f t="shared" si="3"/>
        <v>342</v>
      </c>
      <c r="B48" s="23" t="s">
        <v>71</v>
      </c>
      <c r="C48" s="26">
        <f ca="1">'FYBCOM A'!C48/'FYBCOM A'!C$4</f>
        <v>0.23076923076923078</v>
      </c>
      <c r="D48" s="26">
        <f ca="1">'FYBCOM A'!D48/'FYBCOM A'!D$4</f>
        <v>0.23529411764705882</v>
      </c>
      <c r="E48" s="26">
        <f ca="1">'FYBCOM A'!E48/'FYBCOM A'!E$4</f>
        <v>0.4</v>
      </c>
      <c r="F48" s="26">
        <f ca="1">'FYBCOM A'!F48/'FYBCOM A'!F$4</f>
        <v>0.23076923076923078</v>
      </c>
      <c r="G48" s="26">
        <f ca="1">'FYBCOM A'!G48/'FYBCOM A'!G$4</f>
        <v>0.42857142857142855</v>
      </c>
      <c r="H48" s="26">
        <f ca="1">'FYBCOM A'!H48/'FYBCOM A'!H$4</f>
        <v>0.3</v>
      </c>
      <c r="I48" s="28">
        <f>'FYBCOM A'!I48/'FYBCOM A'!J48</f>
        <v>1</v>
      </c>
      <c r="J48" s="29"/>
      <c r="K48" s="26">
        <f ca="1">'FYBCOM A'!K48/'FYBCOM A'!K$4</f>
        <v>0.47058823529411764</v>
      </c>
      <c r="L48" s="28" t="e">
        <f>'FYBCOM A'!#REF!/'FYBCOM A'!#REF!</f>
        <v>#REF!</v>
      </c>
      <c r="M48" s="28"/>
      <c r="N48" s="26">
        <f ca="1">'FYBCOM A'!L48/'FYBCOM A'!L$4</f>
        <v>0.58333333333333337</v>
      </c>
      <c r="O48" s="26">
        <f>'FYBCOM A'!M48/'FYBCOM A'!M$4</f>
        <v>0.36363636363636365</v>
      </c>
      <c r="P48" s="25"/>
    </row>
    <row r="49" spans="1:16" ht="18">
      <c r="A49" s="22">
        <f t="shared" si="3"/>
        <v>343</v>
      </c>
      <c r="B49" s="23" t="s">
        <v>72</v>
      </c>
      <c r="C49" s="26">
        <f ca="1">'FYBCOM A'!C49/'FYBCOM A'!C$4</f>
        <v>0.76923076923076927</v>
      </c>
      <c r="D49" s="26">
        <f ca="1">'FYBCOM A'!D49/'FYBCOM A'!D$4</f>
        <v>0.41176470588235292</v>
      </c>
      <c r="E49" s="26">
        <f ca="1">'FYBCOM A'!E49/'FYBCOM A'!E$4</f>
        <v>0.6</v>
      </c>
      <c r="F49" s="26">
        <f ca="1">'FYBCOM A'!F49/'FYBCOM A'!F$4</f>
        <v>0.69230769230769229</v>
      </c>
      <c r="G49" s="26">
        <f ca="1">'FYBCOM A'!G49/'FYBCOM A'!G$4</f>
        <v>0.5714285714285714</v>
      </c>
      <c r="H49" s="26">
        <f ca="1">'FYBCOM A'!H49/'FYBCOM A'!H$4</f>
        <v>0.65</v>
      </c>
      <c r="I49" s="28">
        <f>'FYBCOM A'!I49/'FYBCOM A'!J49</f>
        <v>0.8</v>
      </c>
      <c r="J49" s="29"/>
      <c r="K49" s="26">
        <f ca="1">'FYBCOM A'!K49/'FYBCOM A'!K$4</f>
        <v>0.6470588235294118</v>
      </c>
      <c r="L49" s="28" t="e">
        <f>'FYBCOM A'!#REF!/'FYBCOM A'!#REF!</f>
        <v>#REF!</v>
      </c>
      <c r="M49" s="28"/>
      <c r="N49" s="26">
        <f ca="1">'FYBCOM A'!L49/'FYBCOM A'!L$4</f>
        <v>0.58333333333333337</v>
      </c>
      <c r="O49" s="26">
        <f>'FYBCOM A'!M49/'FYBCOM A'!M$4</f>
        <v>0.81818181818181823</v>
      </c>
      <c r="P49" s="25"/>
    </row>
    <row r="50" spans="1:16" ht="18">
      <c r="A50" s="22">
        <f t="shared" si="3"/>
        <v>344</v>
      </c>
      <c r="B50" s="23" t="s">
        <v>73</v>
      </c>
      <c r="C50" s="26">
        <f ca="1">'FYBCOM A'!C50/'FYBCOM A'!C$4</f>
        <v>0.42307692307692307</v>
      </c>
      <c r="D50" s="26">
        <f ca="1">'FYBCOM A'!D50/'FYBCOM A'!D$4</f>
        <v>0.29411764705882354</v>
      </c>
      <c r="E50" s="26">
        <f ca="1">'FYBCOM A'!E50/'FYBCOM A'!E$4</f>
        <v>0.5</v>
      </c>
      <c r="F50" s="26">
        <f ca="1">'FYBCOM A'!F50/'FYBCOM A'!F$4</f>
        <v>0.38461538461538464</v>
      </c>
      <c r="G50" s="26">
        <f ca="1">'FYBCOM A'!G50/'FYBCOM A'!G$4</f>
        <v>0.14285714285714285</v>
      </c>
      <c r="H50" s="26">
        <f ca="1">'FYBCOM A'!H50/'FYBCOM A'!H$4</f>
        <v>0.3</v>
      </c>
      <c r="I50" s="28">
        <f>'FYBCOM A'!I50/'FYBCOM A'!J50</f>
        <v>0.4</v>
      </c>
      <c r="J50" s="29"/>
      <c r="K50" s="26">
        <f ca="1">'FYBCOM A'!K50/'FYBCOM A'!K$4</f>
        <v>0.35294117647058826</v>
      </c>
      <c r="L50" s="28" t="e">
        <f>'FYBCOM A'!#REF!/'FYBCOM A'!#REF!</f>
        <v>#REF!</v>
      </c>
      <c r="M50" s="28"/>
      <c r="N50" s="26">
        <f ca="1">'FYBCOM A'!L50/'FYBCOM A'!L$4</f>
        <v>0.5</v>
      </c>
      <c r="O50" s="26">
        <f>'FYBCOM A'!M50/'FYBCOM A'!M$4</f>
        <v>0.27272727272727271</v>
      </c>
      <c r="P50" s="25"/>
    </row>
    <row r="51" spans="1:16" ht="18">
      <c r="A51" s="22">
        <f t="shared" si="3"/>
        <v>345</v>
      </c>
      <c r="B51" s="23" t="s">
        <v>74</v>
      </c>
      <c r="C51" s="26">
        <f ca="1">'FYBCOM A'!C51/'FYBCOM A'!C$4</f>
        <v>0.96153846153846156</v>
      </c>
      <c r="D51" s="26">
        <f ca="1">'FYBCOM A'!D51/'FYBCOM A'!D$4</f>
        <v>0.6470588235294118</v>
      </c>
      <c r="E51" s="26">
        <f ca="1">'FYBCOM A'!E51/'FYBCOM A'!E$4</f>
        <v>0.7</v>
      </c>
      <c r="F51" s="26">
        <f ca="1">'FYBCOM A'!F51/'FYBCOM A'!F$4</f>
        <v>0.84615384615384615</v>
      </c>
      <c r="G51" s="26">
        <f ca="1">'FYBCOM A'!G51/'FYBCOM A'!G$4</f>
        <v>1</v>
      </c>
      <c r="H51" s="26">
        <f ca="1">'FYBCOM A'!H51/'FYBCOM A'!H$4</f>
        <v>0.9</v>
      </c>
      <c r="I51" s="28">
        <f>'FYBCOM A'!I51/'FYBCOM A'!J51</f>
        <v>1</v>
      </c>
      <c r="J51" s="29"/>
      <c r="K51" s="26">
        <f ca="1">'FYBCOM A'!K51/'FYBCOM A'!K$4</f>
        <v>0.70588235294117652</v>
      </c>
      <c r="L51" s="28" t="e">
        <f>'FYBCOM A'!#REF!/'FYBCOM A'!#REF!</f>
        <v>#REF!</v>
      </c>
      <c r="M51" s="28"/>
      <c r="N51" s="26">
        <f ca="1">'FYBCOM A'!L51/'FYBCOM A'!L$4</f>
        <v>0.91666666666666663</v>
      </c>
      <c r="O51" s="26">
        <f>'FYBCOM A'!M51/'FYBCOM A'!M$4</f>
        <v>0.90909090909090906</v>
      </c>
      <c r="P51" s="25"/>
    </row>
    <row r="52" spans="1:16" ht="18">
      <c r="A52" s="22">
        <f t="shared" si="3"/>
        <v>346</v>
      </c>
      <c r="B52" s="27" t="s">
        <v>75</v>
      </c>
      <c r="C52" s="26">
        <f ca="1">'FYBCOM A'!C52/'FYBCOM A'!C$4</f>
        <v>1</v>
      </c>
      <c r="D52" s="26">
        <f ca="1">'FYBCOM A'!D52/'FYBCOM A'!D$4</f>
        <v>1</v>
      </c>
      <c r="E52" s="26">
        <f ca="1">'FYBCOM A'!E52/'FYBCOM A'!E$4</f>
        <v>1</v>
      </c>
      <c r="F52" s="26">
        <f ca="1">'FYBCOM A'!F52/'FYBCOM A'!F$4</f>
        <v>1</v>
      </c>
      <c r="G52" s="26">
        <f ca="1">'FYBCOM A'!G52/'FYBCOM A'!G$4</f>
        <v>1</v>
      </c>
      <c r="H52" s="26">
        <f ca="1">'FYBCOM A'!H52/'FYBCOM A'!H$4</f>
        <v>1</v>
      </c>
      <c r="I52" s="28">
        <f>'FYBCOM A'!I52/'FYBCOM A'!J52</f>
        <v>1</v>
      </c>
      <c r="J52" s="29"/>
      <c r="K52" s="26">
        <f ca="1">'FYBCOM A'!K52/'FYBCOM A'!K$4</f>
        <v>1</v>
      </c>
      <c r="L52" s="28" t="e">
        <f>'FYBCOM A'!#REF!/'FYBCOM A'!#REF!</f>
        <v>#REF!</v>
      </c>
      <c r="M52" s="28"/>
      <c r="N52" s="26">
        <f ca="1">'FYBCOM A'!L52/'FYBCOM A'!L$4</f>
        <v>1</v>
      </c>
      <c r="O52" s="26">
        <f>'FYBCOM A'!M52/'FYBCOM A'!M$4</f>
        <v>1</v>
      </c>
      <c r="P52" s="25"/>
    </row>
    <row r="53" spans="1:16" ht="18">
      <c r="A53" s="22">
        <f t="shared" si="3"/>
        <v>347</v>
      </c>
      <c r="B53" s="27" t="s">
        <v>76</v>
      </c>
      <c r="C53" s="26">
        <f ca="1">'FYBCOM A'!C53/'FYBCOM A'!C$4</f>
        <v>1</v>
      </c>
      <c r="D53" s="26">
        <f ca="1">'FYBCOM A'!D53/'FYBCOM A'!D$4</f>
        <v>1</v>
      </c>
      <c r="E53" s="26">
        <f ca="1">'FYBCOM A'!E53/'FYBCOM A'!E$4</f>
        <v>1</v>
      </c>
      <c r="F53" s="26">
        <f ca="1">'FYBCOM A'!F53/'FYBCOM A'!F$4</f>
        <v>1</v>
      </c>
      <c r="G53" s="26">
        <f ca="1">'FYBCOM A'!G53/'FYBCOM A'!G$4</f>
        <v>1</v>
      </c>
      <c r="H53" s="26">
        <f ca="1">'FYBCOM A'!H53/'FYBCOM A'!H$4</f>
        <v>1</v>
      </c>
      <c r="I53" s="28">
        <f>'FYBCOM A'!I53/'FYBCOM A'!J53</f>
        <v>1</v>
      </c>
      <c r="J53" s="29"/>
      <c r="K53" s="26">
        <f ca="1">'FYBCOM A'!K53/'FYBCOM A'!K$4</f>
        <v>1</v>
      </c>
      <c r="L53" s="28" t="e">
        <f>'FYBCOM A'!#REF!/'FYBCOM A'!#REF!</f>
        <v>#REF!</v>
      </c>
      <c r="M53" s="28"/>
      <c r="N53" s="26">
        <f ca="1">'FYBCOM A'!L53/'FYBCOM A'!L$4</f>
        <v>1</v>
      </c>
      <c r="O53" s="26">
        <f>'FYBCOM A'!M53/'FYBCOM A'!M$4</f>
        <v>1</v>
      </c>
      <c r="P53" s="25"/>
    </row>
    <row r="54" spans="1:16" ht="18">
      <c r="A54" s="22">
        <f t="shared" si="3"/>
        <v>348</v>
      </c>
      <c r="B54" s="27" t="s">
        <v>77</v>
      </c>
      <c r="C54" s="26">
        <f ca="1">'FYBCOM A'!C54/'FYBCOM A'!C$4</f>
        <v>1</v>
      </c>
      <c r="D54" s="26">
        <f ca="1">'FYBCOM A'!D54/'FYBCOM A'!D$4</f>
        <v>1</v>
      </c>
      <c r="E54" s="26">
        <f ca="1">'FYBCOM A'!E54/'FYBCOM A'!E$4</f>
        <v>1</v>
      </c>
      <c r="F54" s="26">
        <f ca="1">'FYBCOM A'!F54/'FYBCOM A'!F$4</f>
        <v>1</v>
      </c>
      <c r="G54" s="26">
        <f ca="1">'FYBCOM A'!G54/'FYBCOM A'!G$4</f>
        <v>1</v>
      </c>
      <c r="H54" s="26">
        <f ca="1">'FYBCOM A'!H54/'FYBCOM A'!H$4</f>
        <v>1</v>
      </c>
      <c r="I54" s="28">
        <f>'FYBCOM A'!I54/'FYBCOM A'!J54</f>
        <v>1</v>
      </c>
      <c r="J54" s="29"/>
      <c r="K54" s="26">
        <f ca="1">'FYBCOM A'!K54/'FYBCOM A'!K$4</f>
        <v>0.94117647058823528</v>
      </c>
      <c r="L54" s="28" t="e">
        <f>'FYBCOM A'!#REF!/'FYBCOM A'!#REF!</f>
        <v>#REF!</v>
      </c>
      <c r="M54" s="28"/>
      <c r="N54" s="26">
        <f ca="1">'FYBCOM A'!L54/'FYBCOM A'!L$4</f>
        <v>1</v>
      </c>
      <c r="O54" s="26">
        <f>'FYBCOM A'!M54/'FYBCOM A'!M$4</f>
        <v>1</v>
      </c>
      <c r="P54" s="25"/>
    </row>
    <row r="55" spans="1:16" ht="18">
      <c r="A55" s="22">
        <f t="shared" si="3"/>
        <v>349</v>
      </c>
      <c r="B55" s="23" t="s">
        <v>78</v>
      </c>
      <c r="C55" s="26">
        <f ca="1">'FYBCOM A'!C55/'FYBCOM A'!C$4</f>
        <v>1</v>
      </c>
      <c r="D55" s="26">
        <f ca="1">'FYBCOM A'!D55/'FYBCOM A'!D$4</f>
        <v>0.6470588235294118</v>
      </c>
      <c r="E55" s="26">
        <f ca="1">'FYBCOM A'!E55/'FYBCOM A'!E$4</f>
        <v>0.8</v>
      </c>
      <c r="F55" s="26">
        <f ca="1">'FYBCOM A'!F55/'FYBCOM A'!F$4</f>
        <v>0.84615384615384615</v>
      </c>
      <c r="G55" s="26">
        <f ca="1">'FYBCOM A'!G55/'FYBCOM A'!G$4</f>
        <v>0.5714285714285714</v>
      </c>
      <c r="H55" s="26">
        <f ca="1">'FYBCOM A'!H55/'FYBCOM A'!H$4</f>
        <v>0.75</v>
      </c>
      <c r="I55" s="28">
        <f>'FYBCOM A'!I55/'FYBCOM A'!J55</f>
        <v>1</v>
      </c>
      <c r="J55" s="29"/>
      <c r="K55" s="26">
        <f ca="1">'FYBCOM A'!K55/'FYBCOM A'!K$4</f>
        <v>0.70588235294117652</v>
      </c>
      <c r="L55" s="28" t="e">
        <f>'FYBCOM A'!#REF!/'FYBCOM A'!#REF!</f>
        <v>#REF!</v>
      </c>
      <c r="M55" s="28"/>
      <c r="N55" s="26">
        <f ca="1">'FYBCOM A'!L55/'FYBCOM A'!L$4</f>
        <v>0.75</v>
      </c>
      <c r="O55" s="26">
        <f>'FYBCOM A'!M55/'FYBCOM A'!M$4</f>
        <v>0.36363636363636365</v>
      </c>
      <c r="P55" s="25"/>
    </row>
    <row r="56" spans="1:16" ht="18">
      <c r="A56" s="22">
        <f t="shared" si="3"/>
        <v>350</v>
      </c>
      <c r="B56" s="23" t="s">
        <v>79</v>
      </c>
      <c r="C56" s="26">
        <f ca="1">'FYBCOM A'!C56/'FYBCOM A'!C$4</f>
        <v>0.76923076923076927</v>
      </c>
      <c r="D56" s="26">
        <f ca="1">'FYBCOM A'!D56/'FYBCOM A'!D$4</f>
        <v>0.47058823529411764</v>
      </c>
      <c r="E56" s="26">
        <f ca="1">'FYBCOM A'!E56/'FYBCOM A'!E$4</f>
        <v>0.7</v>
      </c>
      <c r="F56" s="26">
        <f ca="1">'FYBCOM A'!F56/'FYBCOM A'!F$4</f>
        <v>0.76923076923076927</v>
      </c>
      <c r="G56" s="26">
        <f ca="1">'FYBCOM A'!G56/'FYBCOM A'!G$4</f>
        <v>0.5714285714285714</v>
      </c>
      <c r="H56" s="26">
        <f ca="1">'FYBCOM A'!H56/'FYBCOM A'!H$4</f>
        <v>0.7</v>
      </c>
      <c r="I56" s="28">
        <f>'FYBCOM A'!I56/'FYBCOM A'!J56</f>
        <v>1</v>
      </c>
      <c r="J56" s="29"/>
      <c r="K56" s="26">
        <f ca="1">'FYBCOM A'!K56/'FYBCOM A'!K$4</f>
        <v>0.6470588235294118</v>
      </c>
      <c r="L56" s="28" t="e">
        <f>'FYBCOM A'!#REF!/'FYBCOM A'!#REF!</f>
        <v>#REF!</v>
      </c>
      <c r="M56" s="28"/>
      <c r="N56" s="26">
        <f ca="1">'FYBCOM A'!L56/'FYBCOM A'!L$4</f>
        <v>0.75</v>
      </c>
      <c r="O56" s="26">
        <f>'FYBCOM A'!M56/'FYBCOM A'!M$4</f>
        <v>0.72727272727272729</v>
      </c>
      <c r="P56" s="25"/>
    </row>
    <row r="57" spans="1:16" ht="18">
      <c r="A57" s="22">
        <f t="shared" si="3"/>
        <v>351</v>
      </c>
      <c r="B57" s="23" t="s">
        <v>80</v>
      </c>
      <c r="C57" s="26">
        <f ca="1">'FYBCOM A'!C57/'FYBCOM A'!C$4</f>
        <v>0.42307692307692307</v>
      </c>
      <c r="D57" s="26">
        <f ca="1">'FYBCOM A'!D57/'FYBCOM A'!D$4</f>
        <v>0.41176470588235292</v>
      </c>
      <c r="E57" s="26">
        <f ca="1">'FYBCOM A'!E57/'FYBCOM A'!E$4</f>
        <v>0.7</v>
      </c>
      <c r="F57" s="26">
        <f ca="1">'FYBCOM A'!F57/'FYBCOM A'!F$4</f>
        <v>0.76923076923076927</v>
      </c>
      <c r="G57" s="26">
        <f ca="1">'FYBCOM A'!G57/'FYBCOM A'!G$4</f>
        <v>0.5714285714285714</v>
      </c>
      <c r="H57" s="26">
        <f ca="1">'FYBCOM A'!H57/'FYBCOM A'!H$4</f>
        <v>0.7</v>
      </c>
      <c r="I57" s="28">
        <f>'FYBCOM A'!I57/'FYBCOM A'!J57</f>
        <v>1</v>
      </c>
      <c r="J57" s="29"/>
      <c r="K57" s="26">
        <f ca="1">'FYBCOM A'!K57/'FYBCOM A'!K$4</f>
        <v>0.47058823529411764</v>
      </c>
      <c r="L57" s="28" t="e">
        <f>'FYBCOM A'!#REF!/'FYBCOM A'!#REF!</f>
        <v>#REF!</v>
      </c>
      <c r="M57" s="28"/>
      <c r="N57" s="26">
        <f ca="1">'FYBCOM A'!L57/'FYBCOM A'!L$4</f>
        <v>0.66666666666666663</v>
      </c>
      <c r="O57" s="26">
        <f>'FYBCOM A'!M57/'FYBCOM A'!M$4</f>
        <v>0.54545454545454541</v>
      </c>
      <c r="P57" s="25"/>
    </row>
    <row r="58" spans="1:16" ht="18">
      <c r="A58" s="22">
        <f t="shared" si="3"/>
        <v>352</v>
      </c>
      <c r="B58" s="23" t="s">
        <v>81</v>
      </c>
      <c r="C58" s="26">
        <f ca="1">'FYBCOM A'!C58/'FYBCOM A'!C$4</f>
        <v>0.69230769230769229</v>
      </c>
      <c r="D58" s="26">
        <f ca="1">'FYBCOM A'!D58/'FYBCOM A'!D$4</f>
        <v>0.58823529411764708</v>
      </c>
      <c r="E58" s="26">
        <f ca="1">'FYBCOM A'!E58/'FYBCOM A'!E$4</f>
        <v>0.8</v>
      </c>
      <c r="F58" s="26">
        <f ca="1">'FYBCOM A'!F58/'FYBCOM A'!F$4</f>
        <v>0.69230769230769229</v>
      </c>
      <c r="G58" s="26">
        <f ca="1">'FYBCOM A'!G58/'FYBCOM A'!G$4</f>
        <v>0.7142857142857143</v>
      </c>
      <c r="H58" s="26">
        <f ca="1">'FYBCOM A'!H58/'FYBCOM A'!H$4</f>
        <v>0.7</v>
      </c>
      <c r="I58" s="28">
        <f>'FYBCOM A'!I58/'FYBCOM A'!J58</f>
        <v>1</v>
      </c>
      <c r="J58" s="29"/>
      <c r="K58" s="26">
        <f ca="1">'FYBCOM A'!K58/'FYBCOM A'!K$4</f>
        <v>0.70588235294117652</v>
      </c>
      <c r="L58" s="28" t="e">
        <f>'FYBCOM A'!#REF!/'FYBCOM A'!#REF!</f>
        <v>#REF!</v>
      </c>
      <c r="M58" s="28"/>
      <c r="N58" s="26">
        <f ca="1">'FYBCOM A'!L58/'FYBCOM A'!L$4</f>
        <v>0.66666666666666663</v>
      </c>
      <c r="O58" s="26">
        <f>'FYBCOM A'!M58/'FYBCOM A'!M$4</f>
        <v>0.54545454545454541</v>
      </c>
      <c r="P58" s="25"/>
    </row>
    <row r="59" spans="1:16" ht="18">
      <c r="A59" s="22">
        <f t="shared" si="3"/>
        <v>353</v>
      </c>
      <c r="B59" s="23" t="s">
        <v>82</v>
      </c>
      <c r="C59" s="26">
        <f ca="1">'FYBCOM A'!C59/'FYBCOM A'!C$4</f>
        <v>1</v>
      </c>
      <c r="D59" s="26">
        <f ca="1">'FYBCOM A'!D59/'FYBCOM A'!D$4</f>
        <v>0.94117647058823528</v>
      </c>
      <c r="E59" s="26">
        <f ca="1">'FYBCOM A'!E59/'FYBCOM A'!E$4</f>
        <v>1</v>
      </c>
      <c r="F59" s="26">
        <f ca="1">'FYBCOM A'!F59/'FYBCOM A'!F$4</f>
        <v>1</v>
      </c>
      <c r="G59" s="26">
        <f ca="1">'FYBCOM A'!G59/'FYBCOM A'!G$4</f>
        <v>1</v>
      </c>
      <c r="H59" s="26">
        <f ca="1">'FYBCOM A'!H59/'FYBCOM A'!H$4</f>
        <v>1</v>
      </c>
      <c r="I59" s="28">
        <f>'FYBCOM A'!I59/'FYBCOM A'!J59</f>
        <v>1</v>
      </c>
      <c r="J59" s="29"/>
      <c r="K59" s="26">
        <f ca="1">'FYBCOM A'!K59/'FYBCOM A'!K$4</f>
        <v>1</v>
      </c>
      <c r="L59" s="28" t="e">
        <f>'FYBCOM A'!#REF!/'FYBCOM A'!#REF!</f>
        <v>#REF!</v>
      </c>
      <c r="M59" s="28"/>
      <c r="N59" s="26">
        <f ca="1">'FYBCOM A'!L59/'FYBCOM A'!L$4</f>
        <v>1</v>
      </c>
      <c r="O59" s="26">
        <f>'FYBCOM A'!M59/'FYBCOM A'!M$4</f>
        <v>0.81818181818181823</v>
      </c>
      <c r="P59" s="25"/>
    </row>
    <row r="60" spans="1:16" ht="18">
      <c r="A60" s="22">
        <f t="shared" si="3"/>
        <v>354</v>
      </c>
      <c r="B60" s="23" t="s">
        <v>83</v>
      </c>
      <c r="C60" s="26">
        <f ca="1">'FYBCOM A'!C60/'FYBCOM A'!C$4</f>
        <v>0.73076923076923073</v>
      </c>
      <c r="D60" s="26">
        <f ca="1">'FYBCOM A'!D60/'FYBCOM A'!D$4</f>
        <v>0.6470588235294118</v>
      </c>
      <c r="E60" s="26">
        <f ca="1">'FYBCOM A'!E60/'FYBCOM A'!E$4</f>
        <v>0.5</v>
      </c>
      <c r="F60" s="26">
        <f ca="1">'FYBCOM A'!F60/'FYBCOM A'!F$4</f>
        <v>0.46153846153846156</v>
      </c>
      <c r="G60" s="26">
        <f ca="1">'FYBCOM A'!G60/'FYBCOM A'!G$4</f>
        <v>0.42857142857142855</v>
      </c>
      <c r="H60" s="26">
        <f ca="1">'FYBCOM A'!H60/'FYBCOM A'!H$4</f>
        <v>0.45</v>
      </c>
      <c r="I60" s="28">
        <f>'FYBCOM A'!I60/'FYBCOM A'!J60</f>
        <v>0.8</v>
      </c>
      <c r="J60" s="29"/>
      <c r="K60" s="26">
        <f ca="1">'FYBCOM A'!K60/'FYBCOM A'!K$4</f>
        <v>0.82352941176470584</v>
      </c>
      <c r="L60" s="28" t="e">
        <f>'FYBCOM A'!#REF!/'FYBCOM A'!#REF!</f>
        <v>#REF!</v>
      </c>
      <c r="M60" s="28"/>
      <c r="N60" s="26">
        <f ca="1">'FYBCOM A'!L60/'FYBCOM A'!L$4</f>
        <v>0.5</v>
      </c>
      <c r="O60" s="26">
        <f>'FYBCOM A'!M60/'FYBCOM A'!M$4</f>
        <v>0.36363636363636365</v>
      </c>
      <c r="P60" s="25"/>
    </row>
    <row r="61" spans="1:16" ht="18">
      <c r="A61" s="22">
        <f t="shared" si="3"/>
        <v>355</v>
      </c>
      <c r="B61" s="23" t="s">
        <v>84</v>
      </c>
      <c r="C61" s="26">
        <f ca="1">'FYBCOM A'!C61/'FYBCOM A'!C$4</f>
        <v>1</v>
      </c>
      <c r="D61" s="26">
        <f ca="1">'FYBCOM A'!D61/'FYBCOM A'!D$4</f>
        <v>0.94117647058823528</v>
      </c>
      <c r="E61" s="26">
        <f ca="1">'FYBCOM A'!E61/'FYBCOM A'!E$4</f>
        <v>0.9</v>
      </c>
      <c r="F61" s="26">
        <f ca="1">'FYBCOM A'!F61/'FYBCOM A'!F$4</f>
        <v>1</v>
      </c>
      <c r="G61" s="26">
        <f ca="1">'FYBCOM A'!G61/'FYBCOM A'!G$4</f>
        <v>0.8571428571428571</v>
      </c>
      <c r="H61" s="26">
        <f ca="1">'FYBCOM A'!H61/'FYBCOM A'!H$4</f>
        <v>0.95</v>
      </c>
      <c r="I61" s="28">
        <f>'FYBCOM A'!I61/'FYBCOM A'!J61</f>
        <v>1</v>
      </c>
      <c r="J61" s="29"/>
      <c r="K61" s="26">
        <f ca="1">'FYBCOM A'!K61/'FYBCOM A'!K$4</f>
        <v>0.94117647058823528</v>
      </c>
      <c r="L61" s="28" t="e">
        <f>'FYBCOM A'!#REF!/'FYBCOM A'!#REF!</f>
        <v>#REF!</v>
      </c>
      <c r="M61" s="28"/>
      <c r="N61" s="26">
        <f ca="1">'FYBCOM A'!L61/'FYBCOM A'!L$4</f>
        <v>1</v>
      </c>
      <c r="O61" s="26">
        <f>'FYBCOM A'!M61/'FYBCOM A'!M$4</f>
        <v>0.90909090909090906</v>
      </c>
      <c r="P61" s="25"/>
    </row>
    <row r="62" spans="1:16" ht="18">
      <c r="A62" s="22">
        <f t="shared" si="3"/>
        <v>356</v>
      </c>
      <c r="B62" s="23" t="s">
        <v>85</v>
      </c>
      <c r="C62" s="26">
        <f ca="1">'FYBCOM A'!C62/'FYBCOM A'!C$4</f>
        <v>0.38461538461538464</v>
      </c>
      <c r="D62" s="26">
        <f ca="1">'FYBCOM A'!D62/'FYBCOM A'!D$4</f>
        <v>0.35294117647058826</v>
      </c>
      <c r="E62" s="26">
        <f ca="1">'FYBCOM A'!E62/'FYBCOM A'!E$4</f>
        <v>0.5</v>
      </c>
      <c r="F62" s="26">
        <f ca="1">'FYBCOM A'!F62/'FYBCOM A'!F$4</f>
        <v>0.30769230769230771</v>
      </c>
      <c r="G62" s="26">
        <f ca="1">'FYBCOM A'!G62/'FYBCOM A'!G$4</f>
        <v>0.2857142857142857</v>
      </c>
      <c r="H62" s="26">
        <f ca="1">'FYBCOM A'!H62/'FYBCOM A'!H$4</f>
        <v>0.3</v>
      </c>
      <c r="I62" s="28">
        <f>'FYBCOM A'!I62/'FYBCOM A'!J62</f>
        <v>1</v>
      </c>
      <c r="J62" s="29"/>
      <c r="K62" s="26">
        <f ca="1">'FYBCOM A'!K62/'FYBCOM A'!K$4</f>
        <v>0.6470588235294118</v>
      </c>
      <c r="L62" s="28" t="e">
        <f>'FYBCOM A'!#REF!/'FYBCOM A'!#REF!</f>
        <v>#REF!</v>
      </c>
      <c r="M62" s="28"/>
      <c r="N62" s="26">
        <f ca="1">'FYBCOM A'!L62/'FYBCOM A'!L$4</f>
        <v>0.33333333333333331</v>
      </c>
      <c r="O62" s="26">
        <f>'FYBCOM A'!M62/'FYBCOM A'!M$4</f>
        <v>0.45454545454545453</v>
      </c>
      <c r="P62" s="25"/>
    </row>
    <row r="63" spans="1:16" ht="18">
      <c r="A63" s="22">
        <f t="shared" si="3"/>
        <v>357</v>
      </c>
      <c r="B63" s="23" t="s">
        <v>86</v>
      </c>
      <c r="C63" s="26">
        <f ca="1">'FYBCOM A'!C63/'FYBCOM A'!C$4</f>
        <v>0.38461538461538464</v>
      </c>
      <c r="D63" s="26">
        <f ca="1">'FYBCOM A'!D63/'FYBCOM A'!D$4</f>
        <v>0.41176470588235292</v>
      </c>
      <c r="E63" s="26">
        <f ca="1">'FYBCOM A'!E63/'FYBCOM A'!E$4</f>
        <v>0.7</v>
      </c>
      <c r="F63" s="26">
        <f ca="1">'FYBCOM A'!F63/'FYBCOM A'!F$4</f>
        <v>0.46153846153846156</v>
      </c>
      <c r="G63" s="26">
        <f ca="1">'FYBCOM A'!G63/'FYBCOM A'!G$4</f>
        <v>0.5714285714285714</v>
      </c>
      <c r="H63" s="26">
        <f ca="1">'FYBCOM A'!H63/'FYBCOM A'!H$4</f>
        <v>0.5</v>
      </c>
      <c r="I63" s="28">
        <f>'FYBCOM A'!I63/'FYBCOM A'!J63</f>
        <v>1</v>
      </c>
      <c r="J63" s="29"/>
      <c r="K63" s="26">
        <f ca="1">'FYBCOM A'!K63/'FYBCOM A'!K$4</f>
        <v>0.70588235294117652</v>
      </c>
      <c r="L63" s="28" t="e">
        <f>'FYBCOM A'!#REF!/'FYBCOM A'!#REF!</f>
        <v>#REF!</v>
      </c>
      <c r="M63" s="28"/>
      <c r="N63" s="26">
        <f ca="1">'FYBCOM A'!L63/'FYBCOM A'!L$4</f>
        <v>0.58333333333333337</v>
      </c>
      <c r="O63" s="26">
        <f>'FYBCOM A'!M63/'FYBCOM A'!M$4</f>
        <v>0.63636363636363635</v>
      </c>
      <c r="P63" s="25"/>
    </row>
    <row r="64" spans="1:16" ht="18">
      <c r="A64" s="22">
        <f t="shared" si="3"/>
        <v>358</v>
      </c>
      <c r="B64" s="23" t="s">
        <v>87</v>
      </c>
      <c r="C64" s="26">
        <f ca="1">'FYBCOM A'!C64/'FYBCOM A'!C$4</f>
        <v>1</v>
      </c>
      <c r="D64" s="26">
        <f ca="1">'FYBCOM A'!D64/'FYBCOM A'!D$4</f>
        <v>0.82352941176470584</v>
      </c>
      <c r="E64" s="26">
        <f ca="1">'FYBCOM A'!E64/'FYBCOM A'!E$4</f>
        <v>0.8</v>
      </c>
      <c r="F64" s="26">
        <f ca="1">'FYBCOM A'!F64/'FYBCOM A'!F$4</f>
        <v>0.76923076923076927</v>
      </c>
      <c r="G64" s="26">
        <f ca="1">'FYBCOM A'!G64/'FYBCOM A'!G$4</f>
        <v>1</v>
      </c>
      <c r="H64" s="26">
        <f ca="1">'FYBCOM A'!H64/'FYBCOM A'!H$4</f>
        <v>0.85</v>
      </c>
      <c r="I64" s="28">
        <f>'FYBCOM A'!I64/'FYBCOM A'!J64</f>
        <v>1</v>
      </c>
      <c r="J64" s="29"/>
      <c r="K64" s="26">
        <f ca="1">'FYBCOM A'!K64/'FYBCOM A'!K$4</f>
        <v>0.70588235294117652</v>
      </c>
      <c r="L64" s="28" t="e">
        <f>'FYBCOM A'!#REF!/'FYBCOM A'!#REF!</f>
        <v>#REF!</v>
      </c>
      <c r="M64" s="28"/>
      <c r="N64" s="26">
        <f ca="1">'FYBCOM A'!L64/'FYBCOM A'!L$4</f>
        <v>0.91666666666666663</v>
      </c>
      <c r="O64" s="26">
        <f>'FYBCOM A'!M64/'FYBCOM A'!M$4</f>
        <v>0.63636363636363635</v>
      </c>
      <c r="P64" s="25"/>
    </row>
    <row r="65" spans="1:16" ht="18">
      <c r="A65" s="22">
        <f t="shared" si="3"/>
        <v>359</v>
      </c>
      <c r="B65" s="23" t="s">
        <v>88</v>
      </c>
      <c r="C65" s="26">
        <f ca="1">'FYBCOM A'!C65/'FYBCOM A'!C$4</f>
        <v>0.15384615384615385</v>
      </c>
      <c r="D65" s="26">
        <f ca="1">'FYBCOM A'!D65/'FYBCOM A'!D$4</f>
        <v>0.88235294117647056</v>
      </c>
      <c r="E65" s="26">
        <f ca="1">'FYBCOM A'!E65/'FYBCOM A'!E$4</f>
        <v>0.1</v>
      </c>
      <c r="F65" s="26">
        <f ca="1">'FYBCOM A'!F65/'FYBCOM A'!F$4</f>
        <v>0.23076923076923078</v>
      </c>
      <c r="G65" s="26">
        <f ca="1">'FYBCOM A'!G65/'FYBCOM A'!G$4</f>
        <v>0</v>
      </c>
      <c r="H65" s="26">
        <f ca="1">'FYBCOM A'!H65/'FYBCOM A'!H$4</f>
        <v>0.15</v>
      </c>
      <c r="I65" s="28">
        <f>'FYBCOM A'!I65/'FYBCOM A'!J65</f>
        <v>0.4</v>
      </c>
      <c r="J65" s="29"/>
      <c r="K65" s="26">
        <f ca="1">'FYBCOM A'!K65/'FYBCOM A'!K$4</f>
        <v>0.47058823529411764</v>
      </c>
      <c r="L65" s="28" t="e">
        <f>'FYBCOM A'!#REF!/'FYBCOM A'!#REF!</f>
        <v>#REF!</v>
      </c>
      <c r="M65" s="28"/>
      <c r="N65" s="26">
        <f ca="1">'FYBCOM A'!L65/'FYBCOM A'!L$4</f>
        <v>0.41666666666666669</v>
      </c>
      <c r="O65" s="26">
        <f>'FYBCOM A'!M65/'FYBCOM A'!M$4</f>
        <v>0.27272727272727271</v>
      </c>
      <c r="P65" s="25"/>
    </row>
    <row r="66" spans="1:16" ht="18">
      <c r="A66" s="22">
        <f t="shared" si="3"/>
        <v>360</v>
      </c>
      <c r="B66" s="23" t="s">
        <v>89</v>
      </c>
      <c r="C66" s="26">
        <f ca="1">'FYBCOM A'!C66/'FYBCOM A'!C$4</f>
        <v>0.57692307692307687</v>
      </c>
      <c r="D66" s="26">
        <f ca="1">'FYBCOM A'!D66/'FYBCOM A'!D$4</f>
        <v>0.35294117647058826</v>
      </c>
      <c r="E66" s="26">
        <f ca="1">'FYBCOM A'!E66/'FYBCOM A'!E$4</f>
        <v>0.5</v>
      </c>
      <c r="F66" s="26">
        <f ca="1">'FYBCOM A'!F66/'FYBCOM A'!F$4</f>
        <v>0.46153846153846156</v>
      </c>
      <c r="G66" s="26">
        <f ca="1">'FYBCOM A'!G66/'FYBCOM A'!G$4</f>
        <v>0.42857142857142855</v>
      </c>
      <c r="H66" s="26">
        <f ca="1">'FYBCOM A'!H66/'FYBCOM A'!H$4</f>
        <v>0.45</v>
      </c>
      <c r="I66" s="28">
        <f>'FYBCOM A'!I66/'FYBCOM A'!J66</f>
        <v>1</v>
      </c>
      <c r="J66" s="29"/>
      <c r="K66" s="26">
        <f ca="1">'FYBCOM A'!K66/'FYBCOM A'!K$4</f>
        <v>0.70588235294117652</v>
      </c>
      <c r="L66" s="28" t="e">
        <f>'FYBCOM A'!#REF!/'FYBCOM A'!#REF!</f>
        <v>#REF!</v>
      </c>
      <c r="M66" s="28"/>
      <c r="N66" s="26">
        <f ca="1">'FYBCOM A'!L66/'FYBCOM A'!L$4</f>
        <v>0.66666666666666663</v>
      </c>
      <c r="O66" s="26">
        <f>'FYBCOM A'!M66/'FYBCOM A'!M$4</f>
        <v>0.36363636363636365</v>
      </c>
      <c r="P66" s="25"/>
    </row>
    <row r="67" spans="1:16" ht="18">
      <c r="A67" s="22">
        <f t="shared" si="3"/>
        <v>361</v>
      </c>
      <c r="B67" s="23" t="s">
        <v>90</v>
      </c>
      <c r="C67" s="26">
        <f ca="1">'FYBCOM A'!C67/'FYBCOM A'!C$4</f>
        <v>0.57692307692307687</v>
      </c>
      <c r="D67" s="26">
        <f ca="1">'FYBCOM A'!D67/'FYBCOM A'!D$4</f>
        <v>0.35294117647058826</v>
      </c>
      <c r="E67" s="26">
        <f ca="1">'FYBCOM A'!E67/'FYBCOM A'!E$4</f>
        <v>0.5</v>
      </c>
      <c r="F67" s="26">
        <f ca="1">'FYBCOM A'!F67/'FYBCOM A'!F$4</f>
        <v>0.30769230769230771</v>
      </c>
      <c r="G67" s="26">
        <f ca="1">'FYBCOM A'!G67/'FYBCOM A'!G$4</f>
        <v>0.14285714285714285</v>
      </c>
      <c r="H67" s="26">
        <f ca="1">'FYBCOM A'!H67/'FYBCOM A'!H$4</f>
        <v>0.25</v>
      </c>
      <c r="I67" s="28">
        <f>'FYBCOM A'!I67/'FYBCOM A'!J67</f>
        <v>0.25</v>
      </c>
      <c r="J67" s="29"/>
      <c r="K67" s="26">
        <f ca="1">'FYBCOM A'!K67/'FYBCOM A'!K$4</f>
        <v>0.6470588235294118</v>
      </c>
      <c r="L67" s="28" t="e">
        <f>'FYBCOM A'!#REF!/'FYBCOM A'!#REF!</f>
        <v>#REF!</v>
      </c>
      <c r="M67" s="28"/>
      <c r="N67" s="26">
        <f ca="1">'FYBCOM A'!L67/'FYBCOM A'!L$4</f>
        <v>0.66666666666666663</v>
      </c>
      <c r="O67" s="26">
        <f>'FYBCOM A'!M67/'FYBCOM A'!M$4</f>
        <v>0.54545454545454541</v>
      </c>
      <c r="P67" s="25"/>
    </row>
    <row r="68" spans="1:16" ht="18">
      <c r="A68" s="22">
        <f t="shared" si="3"/>
        <v>362</v>
      </c>
      <c r="B68" s="23" t="s">
        <v>91</v>
      </c>
      <c r="C68" s="26">
        <f ca="1">'FYBCOM A'!C68/'FYBCOM A'!C$4</f>
        <v>0.65384615384615385</v>
      </c>
      <c r="D68" s="26">
        <f ca="1">'FYBCOM A'!D68/'FYBCOM A'!D$4</f>
        <v>0.35294117647058826</v>
      </c>
      <c r="E68" s="26">
        <f ca="1">'FYBCOM A'!E68/'FYBCOM A'!E$4</f>
        <v>0.5</v>
      </c>
      <c r="F68" s="26">
        <f ca="1">'FYBCOM A'!F68/'FYBCOM A'!F$4</f>
        <v>0.53846153846153844</v>
      </c>
      <c r="G68" s="26">
        <f ca="1">'FYBCOM A'!G68/'FYBCOM A'!G$4</f>
        <v>0.2857142857142857</v>
      </c>
      <c r="H68" s="26">
        <f ca="1">'FYBCOM A'!H68/'FYBCOM A'!H$4</f>
        <v>0.45</v>
      </c>
      <c r="I68" s="28">
        <f>'FYBCOM A'!I68/'FYBCOM A'!J68</f>
        <v>1</v>
      </c>
      <c r="J68" s="29"/>
      <c r="K68" s="26">
        <f ca="1">'FYBCOM A'!K68/'FYBCOM A'!K$4</f>
        <v>0.47058823529411764</v>
      </c>
      <c r="L68" s="28" t="e">
        <f>'FYBCOM A'!#REF!/'FYBCOM A'!#REF!</f>
        <v>#REF!</v>
      </c>
      <c r="M68" s="28"/>
      <c r="N68" s="26">
        <f ca="1">'FYBCOM A'!L68/'FYBCOM A'!L$4</f>
        <v>0.5</v>
      </c>
      <c r="O68" s="26">
        <f>'FYBCOM A'!M68/'FYBCOM A'!M$4</f>
        <v>0.45454545454545453</v>
      </c>
      <c r="P68" s="25"/>
    </row>
    <row r="69" spans="1:16" ht="18">
      <c r="A69" s="22">
        <f t="shared" si="3"/>
        <v>363</v>
      </c>
      <c r="B69" s="23" t="s">
        <v>92</v>
      </c>
      <c r="C69" s="26">
        <f ca="1">'FYBCOM A'!C69/'FYBCOM A'!C$4</f>
        <v>0.42307692307692307</v>
      </c>
      <c r="D69" s="26">
        <f ca="1">'FYBCOM A'!D69/'FYBCOM A'!D$4</f>
        <v>0.58823529411764708</v>
      </c>
      <c r="E69" s="26">
        <f ca="1">'FYBCOM A'!E69/'FYBCOM A'!E$4</f>
        <v>0.9</v>
      </c>
      <c r="F69" s="26">
        <f ca="1">'FYBCOM A'!F69/'FYBCOM A'!F$4</f>
        <v>0.38461538461538464</v>
      </c>
      <c r="G69" s="26">
        <f ca="1">'FYBCOM A'!G69/'FYBCOM A'!G$4</f>
        <v>0.5714285714285714</v>
      </c>
      <c r="H69" s="26">
        <f ca="1">'FYBCOM A'!H69/'FYBCOM A'!H$4</f>
        <v>0.45</v>
      </c>
      <c r="I69" s="28">
        <f>'FYBCOM A'!I69/'FYBCOM A'!J69</f>
        <v>0.75</v>
      </c>
      <c r="J69" s="29"/>
      <c r="K69" s="26">
        <f ca="1">'FYBCOM A'!K69/'FYBCOM A'!K$4</f>
        <v>0.70588235294117652</v>
      </c>
      <c r="L69" s="28" t="e">
        <f>'FYBCOM A'!#REF!/'FYBCOM A'!#REF!</f>
        <v>#REF!</v>
      </c>
      <c r="M69" s="28"/>
      <c r="N69" s="26">
        <f ca="1">'FYBCOM A'!L69/'FYBCOM A'!L$4</f>
        <v>0.66666666666666663</v>
      </c>
      <c r="O69" s="26">
        <f>'FYBCOM A'!M69/'FYBCOM A'!M$4</f>
        <v>0.63636363636363635</v>
      </c>
      <c r="P69" s="25"/>
    </row>
    <row r="70" spans="1:16" ht="18">
      <c r="A70" s="22">
        <f t="shared" si="3"/>
        <v>364</v>
      </c>
      <c r="B70" s="27" t="s">
        <v>93</v>
      </c>
      <c r="C70" s="26">
        <f ca="1">'FYBCOM A'!C70/'FYBCOM A'!C$4</f>
        <v>1</v>
      </c>
      <c r="D70" s="26">
        <f ca="1">'FYBCOM A'!D70/'FYBCOM A'!D$4</f>
        <v>1</v>
      </c>
      <c r="E70" s="26">
        <f ca="1">'FYBCOM A'!E70/'FYBCOM A'!E$4</f>
        <v>0.9</v>
      </c>
      <c r="F70" s="26">
        <f ca="1">'FYBCOM A'!F70/'FYBCOM A'!F$4</f>
        <v>1</v>
      </c>
      <c r="G70" s="26">
        <f ca="1">'FYBCOM A'!G70/'FYBCOM A'!G$4</f>
        <v>1</v>
      </c>
      <c r="H70" s="26">
        <f ca="1">'FYBCOM A'!H70/'FYBCOM A'!H$4</f>
        <v>1</v>
      </c>
      <c r="I70" s="28">
        <f>'FYBCOM A'!I70/'FYBCOM A'!J70</f>
        <v>1</v>
      </c>
      <c r="J70" s="29"/>
      <c r="K70" s="26">
        <f ca="1">'FYBCOM A'!K70/'FYBCOM A'!K$4</f>
        <v>1</v>
      </c>
      <c r="L70" s="28" t="e">
        <f>'FYBCOM A'!#REF!/'FYBCOM A'!#REF!</f>
        <v>#REF!</v>
      </c>
      <c r="M70" s="28"/>
      <c r="N70" s="26">
        <f ca="1">'FYBCOM A'!L70/'FYBCOM A'!L$4</f>
        <v>1</v>
      </c>
      <c r="O70" s="26">
        <f>'FYBCOM A'!M70/'FYBCOM A'!M$4</f>
        <v>1</v>
      </c>
      <c r="P70" s="25"/>
    </row>
    <row r="71" spans="1:16" ht="18">
      <c r="A71" s="22">
        <f t="shared" si="3"/>
        <v>365</v>
      </c>
      <c r="B71" s="23" t="s">
        <v>94</v>
      </c>
      <c r="C71" s="26">
        <f ca="1">'FYBCOM A'!C71/'FYBCOM A'!C$4</f>
        <v>0.96153846153846156</v>
      </c>
      <c r="D71" s="26">
        <f ca="1">'FYBCOM A'!D71/'FYBCOM A'!D$4</f>
        <v>0.58823529411764708</v>
      </c>
      <c r="E71" s="26">
        <f ca="1">'FYBCOM A'!E71/'FYBCOM A'!E$4</f>
        <v>0.7</v>
      </c>
      <c r="F71" s="26">
        <f ca="1">'FYBCOM A'!F71/'FYBCOM A'!F$4</f>
        <v>0.76923076923076927</v>
      </c>
      <c r="G71" s="26">
        <f ca="1">'FYBCOM A'!G71/'FYBCOM A'!G$4</f>
        <v>0.42857142857142855</v>
      </c>
      <c r="H71" s="26">
        <f ca="1">'FYBCOM A'!H71/'FYBCOM A'!H$4</f>
        <v>0.65</v>
      </c>
      <c r="I71" s="28">
        <f>'FYBCOM A'!I71/'FYBCOM A'!J71</f>
        <v>1</v>
      </c>
      <c r="J71" s="29"/>
      <c r="K71" s="26">
        <f ca="1">'FYBCOM A'!K71/'FYBCOM A'!K$4</f>
        <v>0.76470588235294112</v>
      </c>
      <c r="L71" s="28" t="e">
        <f>'FYBCOM A'!#REF!/'FYBCOM A'!#REF!</f>
        <v>#REF!</v>
      </c>
      <c r="M71" s="28"/>
      <c r="N71" s="26">
        <f ca="1">'FYBCOM A'!L71/'FYBCOM A'!L$4</f>
        <v>0.75</v>
      </c>
      <c r="O71" s="26">
        <f>'FYBCOM A'!M71/'FYBCOM A'!M$4</f>
        <v>0.45454545454545453</v>
      </c>
      <c r="P71" s="25"/>
    </row>
    <row r="72" spans="1:16" ht="18">
      <c r="A72" s="22">
        <f t="shared" si="3"/>
        <v>366</v>
      </c>
      <c r="B72" s="23" t="s">
        <v>95</v>
      </c>
      <c r="C72" s="26">
        <f ca="1">'FYBCOM A'!C72/'FYBCOM A'!C$4</f>
        <v>1</v>
      </c>
      <c r="D72" s="26">
        <f ca="1">'FYBCOM A'!D72/'FYBCOM A'!D$4</f>
        <v>0.88235294117647056</v>
      </c>
      <c r="E72" s="26">
        <f ca="1">'FYBCOM A'!E72/'FYBCOM A'!E$4</f>
        <v>0.8</v>
      </c>
      <c r="F72" s="26">
        <f ca="1">'FYBCOM A'!F72/'FYBCOM A'!F$4</f>
        <v>1</v>
      </c>
      <c r="G72" s="26">
        <f ca="1">'FYBCOM A'!G72/'FYBCOM A'!G$4</f>
        <v>0.7142857142857143</v>
      </c>
      <c r="H72" s="26">
        <f ca="1">'FYBCOM A'!H72/'FYBCOM A'!H$4</f>
        <v>0.9</v>
      </c>
      <c r="I72" s="28">
        <f>'FYBCOM A'!I72/'FYBCOM A'!J72</f>
        <v>1</v>
      </c>
      <c r="J72" s="29"/>
      <c r="K72" s="26">
        <f ca="1">'FYBCOM A'!K72/'FYBCOM A'!K$4</f>
        <v>0.76470588235294112</v>
      </c>
      <c r="L72" s="28" t="e">
        <f>'FYBCOM A'!#REF!/'FYBCOM A'!#REF!</f>
        <v>#REF!</v>
      </c>
      <c r="M72" s="28"/>
      <c r="N72" s="26">
        <f ca="1">'FYBCOM A'!L72/'FYBCOM A'!L$4</f>
        <v>1</v>
      </c>
      <c r="O72" s="26">
        <f>'FYBCOM A'!M72/'FYBCOM A'!M$4</f>
        <v>0.81818181818181823</v>
      </c>
      <c r="P72" s="25"/>
    </row>
    <row r="73" spans="1:16" ht="18">
      <c r="A73" s="22">
        <f t="shared" si="3"/>
        <v>367</v>
      </c>
      <c r="B73" s="27" t="s">
        <v>96</v>
      </c>
      <c r="C73" s="26">
        <f ca="1">'FYBCOM A'!C73/'FYBCOM A'!C$4</f>
        <v>1</v>
      </c>
      <c r="D73" s="26">
        <f ca="1">'FYBCOM A'!D73/'FYBCOM A'!D$4</f>
        <v>1</v>
      </c>
      <c r="E73" s="26">
        <f ca="1">'FYBCOM A'!E73/'FYBCOM A'!E$4</f>
        <v>0.9</v>
      </c>
      <c r="F73" s="26">
        <f ca="1">'FYBCOM A'!F73/'FYBCOM A'!F$4</f>
        <v>1</v>
      </c>
      <c r="G73" s="26">
        <f ca="1">'FYBCOM A'!G73/'FYBCOM A'!G$4</f>
        <v>1</v>
      </c>
      <c r="H73" s="26">
        <f ca="1">'FYBCOM A'!H73/'FYBCOM A'!H$4</f>
        <v>1</v>
      </c>
      <c r="I73" s="28">
        <f>'FYBCOM A'!I73/'FYBCOM A'!J73</f>
        <v>1</v>
      </c>
      <c r="J73" s="29"/>
      <c r="K73" s="26">
        <f ca="1">'FYBCOM A'!K73/'FYBCOM A'!K$4</f>
        <v>0.94117647058823528</v>
      </c>
      <c r="L73" s="28" t="e">
        <f>'FYBCOM A'!#REF!/'FYBCOM A'!#REF!</f>
        <v>#REF!</v>
      </c>
      <c r="M73" s="28"/>
      <c r="N73" s="26">
        <f ca="1">'FYBCOM A'!L73/'FYBCOM A'!L$4</f>
        <v>1</v>
      </c>
      <c r="O73" s="26">
        <f>'FYBCOM A'!M73/'FYBCOM A'!M$4</f>
        <v>1</v>
      </c>
      <c r="P73" s="25"/>
    </row>
    <row r="74" spans="1:16" ht="18">
      <c r="A74" s="22">
        <f t="shared" si="3"/>
        <v>368</v>
      </c>
      <c r="B74" s="23" t="s">
        <v>97</v>
      </c>
      <c r="C74" s="26">
        <f ca="1">'FYBCOM A'!C74/'FYBCOM A'!C$4</f>
        <v>1</v>
      </c>
      <c r="D74" s="26">
        <f ca="1">'FYBCOM A'!D74/'FYBCOM A'!D$4</f>
        <v>1</v>
      </c>
      <c r="E74" s="26">
        <f ca="1">'FYBCOM A'!E74/'FYBCOM A'!E$4</f>
        <v>1</v>
      </c>
      <c r="F74" s="26">
        <f ca="1">'FYBCOM A'!F74/'FYBCOM A'!F$4</f>
        <v>1</v>
      </c>
      <c r="G74" s="26">
        <f ca="1">'FYBCOM A'!G74/'FYBCOM A'!G$4</f>
        <v>1</v>
      </c>
      <c r="H74" s="26">
        <f ca="1">'FYBCOM A'!H74/'FYBCOM A'!H$4</f>
        <v>1</v>
      </c>
      <c r="I74" s="28">
        <f>'FYBCOM A'!I74/'FYBCOM A'!J74</f>
        <v>1</v>
      </c>
      <c r="J74" s="29"/>
      <c r="K74" s="26">
        <f ca="1">'FYBCOM A'!K74/'FYBCOM A'!K$4</f>
        <v>1</v>
      </c>
      <c r="L74" s="28" t="e">
        <f>'FYBCOM A'!#REF!/'FYBCOM A'!#REF!</f>
        <v>#REF!</v>
      </c>
      <c r="M74" s="28"/>
      <c r="N74" s="26">
        <f ca="1">'FYBCOM A'!L74/'FYBCOM A'!L$4</f>
        <v>0.91666666666666663</v>
      </c>
      <c r="O74" s="26">
        <f>'FYBCOM A'!M74/'FYBCOM A'!M$4</f>
        <v>1</v>
      </c>
      <c r="P74" s="25"/>
    </row>
    <row r="75" spans="1:16" ht="18">
      <c r="A75" s="22">
        <f t="shared" si="3"/>
        <v>369</v>
      </c>
      <c r="B75" s="23" t="s">
        <v>98</v>
      </c>
      <c r="C75" s="26">
        <f ca="1">'FYBCOM A'!C75/'FYBCOM A'!C$4</f>
        <v>0.61538461538461542</v>
      </c>
      <c r="D75" s="26">
        <f ca="1">'FYBCOM A'!D75/'FYBCOM A'!D$4</f>
        <v>0.6470588235294118</v>
      </c>
      <c r="E75" s="26">
        <f ca="1">'FYBCOM A'!E75/'FYBCOM A'!E$4</f>
        <v>0.7</v>
      </c>
      <c r="F75" s="26">
        <f ca="1">'FYBCOM A'!F75/'FYBCOM A'!F$4</f>
        <v>0.46153846153846156</v>
      </c>
      <c r="G75" s="26">
        <f ca="1">'FYBCOM A'!G75/'FYBCOM A'!G$4</f>
        <v>0.7142857142857143</v>
      </c>
      <c r="H75" s="26">
        <f ca="1">'FYBCOM A'!H75/'FYBCOM A'!H$4</f>
        <v>0.55000000000000004</v>
      </c>
      <c r="I75" s="28">
        <f>'FYBCOM A'!I75/'FYBCOM A'!J75</f>
        <v>1</v>
      </c>
      <c r="J75" s="29"/>
      <c r="K75" s="26">
        <f ca="1">'FYBCOM A'!K75/'FYBCOM A'!K$4</f>
        <v>0.70588235294117652</v>
      </c>
      <c r="L75" s="28" t="e">
        <f>'FYBCOM A'!#REF!/'FYBCOM A'!#REF!</f>
        <v>#REF!</v>
      </c>
      <c r="M75" s="28"/>
      <c r="N75" s="26">
        <f ca="1">'FYBCOM A'!L75/'FYBCOM A'!L$4</f>
        <v>0.66666666666666663</v>
      </c>
      <c r="O75" s="26">
        <f>'FYBCOM A'!M75/'FYBCOM A'!M$4</f>
        <v>0.45454545454545453</v>
      </c>
      <c r="P75" s="25"/>
    </row>
    <row r="76" spans="1:16" ht="18">
      <c r="A76" s="22">
        <f t="shared" si="3"/>
        <v>370</v>
      </c>
      <c r="B76" s="23" t="s">
        <v>99</v>
      </c>
      <c r="C76" s="26">
        <f ca="1">'FYBCOM A'!C76/'FYBCOM A'!C$4</f>
        <v>0.42307692307692307</v>
      </c>
      <c r="D76" s="26">
        <f ca="1">'FYBCOM A'!D76/'FYBCOM A'!D$4</f>
        <v>0.58823529411764708</v>
      </c>
      <c r="E76" s="26">
        <f ca="1">'FYBCOM A'!E76/'FYBCOM A'!E$4</f>
        <v>0.4</v>
      </c>
      <c r="F76" s="26">
        <f ca="1">'FYBCOM A'!F76/'FYBCOM A'!F$4</f>
        <v>0.46153846153846156</v>
      </c>
      <c r="G76" s="26">
        <f ca="1">'FYBCOM A'!G76/'FYBCOM A'!G$4</f>
        <v>0.2857142857142857</v>
      </c>
      <c r="H76" s="26">
        <f ca="1">'FYBCOM A'!H76/'FYBCOM A'!H$4</f>
        <v>0.4</v>
      </c>
      <c r="I76" s="28">
        <f>'FYBCOM A'!I76/'FYBCOM A'!J76</f>
        <v>1</v>
      </c>
      <c r="J76" s="29"/>
      <c r="K76" s="26">
        <f ca="1">'FYBCOM A'!K76/'FYBCOM A'!K$4</f>
        <v>0.58823529411764708</v>
      </c>
      <c r="L76" s="28" t="e">
        <f>'FYBCOM A'!#REF!/'FYBCOM A'!#REF!</f>
        <v>#REF!</v>
      </c>
      <c r="M76" s="28"/>
      <c r="N76" s="26">
        <f ca="1">'FYBCOM A'!L76/'FYBCOM A'!L$4</f>
        <v>0.33333333333333331</v>
      </c>
      <c r="O76" s="26">
        <f>'FYBCOM A'!M76/'FYBCOM A'!M$4</f>
        <v>0.27272727272727271</v>
      </c>
      <c r="P76" s="25"/>
    </row>
    <row r="77" spans="1:16" ht="18">
      <c r="A77" s="22">
        <f t="shared" si="3"/>
        <v>371</v>
      </c>
      <c r="B77" s="23" t="s">
        <v>100</v>
      </c>
      <c r="C77" s="26">
        <f ca="1">'FYBCOM A'!C77/'FYBCOM A'!C$4</f>
        <v>0.92307692307692313</v>
      </c>
      <c r="D77" s="26">
        <f ca="1">'FYBCOM A'!D77/'FYBCOM A'!D$4</f>
        <v>0.76470588235294112</v>
      </c>
      <c r="E77" s="26">
        <f ca="1">'FYBCOM A'!E77/'FYBCOM A'!E$4</f>
        <v>0.9</v>
      </c>
      <c r="F77" s="26">
        <f ca="1">'FYBCOM A'!F77/'FYBCOM A'!F$4</f>
        <v>0.69230769230769229</v>
      </c>
      <c r="G77" s="26">
        <f ca="1">'FYBCOM A'!G77/'FYBCOM A'!G$4</f>
        <v>1</v>
      </c>
      <c r="H77" s="26">
        <f ca="1">'FYBCOM A'!H77/'FYBCOM A'!H$4</f>
        <v>0.8</v>
      </c>
      <c r="I77" s="28">
        <f>'FYBCOM A'!I77/'FYBCOM A'!J77</f>
        <v>1</v>
      </c>
      <c r="J77" s="29"/>
      <c r="K77" s="26">
        <f ca="1">'FYBCOM A'!K77/'FYBCOM A'!K$4</f>
        <v>0.82352941176470584</v>
      </c>
      <c r="L77" s="28" t="e">
        <f>'FYBCOM A'!#REF!/'FYBCOM A'!#REF!</f>
        <v>#REF!</v>
      </c>
      <c r="M77" s="28"/>
      <c r="N77" s="26">
        <f ca="1">'FYBCOM A'!L77/'FYBCOM A'!L$4</f>
        <v>0.58333333333333337</v>
      </c>
      <c r="O77" s="26">
        <f>'FYBCOM A'!M77/'FYBCOM A'!M$4</f>
        <v>0.90909090909090906</v>
      </c>
      <c r="P77" s="25"/>
    </row>
    <row r="78" spans="1:16" ht="18">
      <c r="A78" s="22">
        <f t="shared" si="3"/>
        <v>372</v>
      </c>
      <c r="B78" s="23" t="s">
        <v>101</v>
      </c>
      <c r="C78" s="26">
        <f ca="1">'FYBCOM A'!C78/'FYBCOM A'!C$4</f>
        <v>1</v>
      </c>
      <c r="D78" s="26">
        <f ca="1">'FYBCOM A'!D78/'FYBCOM A'!D$4</f>
        <v>1</v>
      </c>
      <c r="E78" s="26">
        <f ca="1">'FYBCOM A'!E78/'FYBCOM A'!E$4</f>
        <v>1</v>
      </c>
      <c r="F78" s="26">
        <f ca="1">'FYBCOM A'!F78/'FYBCOM A'!F$4</f>
        <v>1</v>
      </c>
      <c r="G78" s="26">
        <f ca="1">'FYBCOM A'!G78/'FYBCOM A'!G$4</f>
        <v>1</v>
      </c>
      <c r="H78" s="26">
        <f ca="1">'FYBCOM A'!H78/'FYBCOM A'!H$4</f>
        <v>1</v>
      </c>
      <c r="I78" s="28">
        <f>'FYBCOM A'!I78/'FYBCOM A'!J78</f>
        <v>1</v>
      </c>
      <c r="J78" s="29"/>
      <c r="K78" s="26">
        <f ca="1">'FYBCOM A'!K78/'FYBCOM A'!K$4</f>
        <v>0.94117647058823528</v>
      </c>
      <c r="L78" s="28" t="e">
        <f>'FYBCOM A'!#REF!/'FYBCOM A'!#REF!</f>
        <v>#REF!</v>
      </c>
      <c r="M78" s="28"/>
      <c r="N78" s="26">
        <f ca="1">'FYBCOM A'!L78/'FYBCOM A'!L$4</f>
        <v>1</v>
      </c>
      <c r="O78" s="26">
        <f>'FYBCOM A'!M78/'FYBCOM A'!M$4</f>
        <v>1</v>
      </c>
      <c r="P78" s="25"/>
    </row>
    <row r="79" spans="1:16" ht="18">
      <c r="A79" s="22">
        <f t="shared" si="3"/>
        <v>373</v>
      </c>
      <c r="B79" s="23" t="s">
        <v>102</v>
      </c>
      <c r="C79" s="26">
        <f ca="1">'FYBCOM A'!C79/'FYBCOM A'!C$4</f>
        <v>0.84615384615384615</v>
      </c>
      <c r="D79" s="26">
        <f ca="1">'FYBCOM A'!D79/'FYBCOM A'!D$4</f>
        <v>0.76470588235294112</v>
      </c>
      <c r="E79" s="26">
        <f ca="1">'FYBCOM A'!E79/'FYBCOM A'!E$4</f>
        <v>0.7</v>
      </c>
      <c r="F79" s="26">
        <f ca="1">'FYBCOM A'!F79/'FYBCOM A'!F$4</f>
        <v>0.53846153846153844</v>
      </c>
      <c r="G79" s="26">
        <f ca="1">'FYBCOM A'!G79/'FYBCOM A'!G$4</f>
        <v>0.7142857142857143</v>
      </c>
      <c r="H79" s="26">
        <f ca="1">'FYBCOM A'!H79/'FYBCOM A'!H$4</f>
        <v>0.6</v>
      </c>
      <c r="I79" s="28">
        <f>'FYBCOM A'!I79/'FYBCOM A'!J79</f>
        <v>0.75</v>
      </c>
      <c r="J79" s="29"/>
      <c r="K79" s="26">
        <f ca="1">'FYBCOM A'!K79/'FYBCOM A'!K$4</f>
        <v>0.88235294117647056</v>
      </c>
      <c r="L79" s="28" t="e">
        <f>'FYBCOM A'!#REF!/'FYBCOM A'!#REF!</f>
        <v>#REF!</v>
      </c>
      <c r="M79" s="28"/>
      <c r="N79" s="26">
        <f ca="1">'FYBCOM A'!L79/'FYBCOM A'!L$4</f>
        <v>0.83333333333333337</v>
      </c>
      <c r="O79" s="26">
        <f>'FYBCOM A'!M79/'FYBCOM A'!M$4</f>
        <v>0.81818181818181823</v>
      </c>
      <c r="P79" s="25"/>
    </row>
    <row r="80" spans="1:16" ht="18">
      <c r="A80" s="22">
        <f t="shared" si="3"/>
        <v>374</v>
      </c>
      <c r="B80" s="23" t="s">
        <v>103</v>
      </c>
      <c r="C80" s="26">
        <f ca="1">'FYBCOM A'!C80/'FYBCOM A'!C$4</f>
        <v>0.26923076923076922</v>
      </c>
      <c r="D80" s="26">
        <f ca="1">'FYBCOM A'!D80/'FYBCOM A'!D$4</f>
        <v>0.17647058823529413</v>
      </c>
      <c r="E80" s="26">
        <f ca="1">'FYBCOM A'!E80/'FYBCOM A'!E$4</f>
        <v>0.4</v>
      </c>
      <c r="F80" s="26">
        <f ca="1">'FYBCOM A'!F80/'FYBCOM A'!F$4</f>
        <v>0.30769230769230771</v>
      </c>
      <c r="G80" s="26">
        <f ca="1">'FYBCOM A'!G80/'FYBCOM A'!G$4</f>
        <v>0.42857142857142855</v>
      </c>
      <c r="H80" s="26">
        <f ca="1">'FYBCOM A'!H80/'FYBCOM A'!H$4</f>
        <v>0.35</v>
      </c>
      <c r="I80" s="28">
        <f>'FYBCOM A'!I80/'FYBCOM A'!J80</f>
        <v>0.75</v>
      </c>
      <c r="J80" s="29"/>
      <c r="K80" s="26">
        <f ca="1">'FYBCOM A'!K80/'FYBCOM A'!K$4</f>
        <v>0.58823529411764708</v>
      </c>
      <c r="L80" s="28" t="e">
        <f>'FYBCOM A'!#REF!/'FYBCOM A'!#REF!</f>
        <v>#REF!</v>
      </c>
      <c r="M80" s="28"/>
      <c r="N80" s="26">
        <f ca="1">'FYBCOM A'!L80/'FYBCOM A'!L$4</f>
        <v>0.33333333333333331</v>
      </c>
      <c r="O80" s="26">
        <f>'FYBCOM A'!M80/'FYBCOM A'!M$4</f>
        <v>0.54545454545454541</v>
      </c>
      <c r="P80" s="25"/>
    </row>
    <row r="81" spans="1:16" ht="18">
      <c r="A81" s="22">
        <f t="shared" si="3"/>
        <v>375</v>
      </c>
      <c r="B81" s="23" t="s">
        <v>104</v>
      </c>
      <c r="C81" s="26">
        <f ca="1">'FYBCOM A'!C81/'FYBCOM A'!C$4</f>
        <v>7.6923076923076927E-2</v>
      </c>
      <c r="D81" s="26">
        <f ca="1">'FYBCOM A'!D81/'FYBCOM A'!D$4</f>
        <v>0.11764705882352941</v>
      </c>
      <c r="E81" s="26">
        <f ca="1">'FYBCOM A'!E81/'FYBCOM A'!E$4</f>
        <v>0.1</v>
      </c>
      <c r="F81" s="26">
        <f ca="1">'FYBCOM A'!F81/'FYBCOM A'!F$4</f>
        <v>0</v>
      </c>
      <c r="G81" s="26">
        <f ca="1">'FYBCOM A'!G81/'FYBCOM A'!G$4</f>
        <v>0</v>
      </c>
      <c r="H81" s="26">
        <f ca="1">'FYBCOM A'!H81/'FYBCOM A'!H$4</f>
        <v>0</v>
      </c>
      <c r="I81" s="28">
        <f>'FYBCOM A'!I81/'FYBCOM A'!J81</f>
        <v>0.5</v>
      </c>
      <c r="J81" s="29"/>
      <c r="K81" s="26">
        <f ca="1">'FYBCOM A'!K81/'FYBCOM A'!K$4</f>
        <v>0.23529411764705882</v>
      </c>
      <c r="L81" s="28" t="e">
        <f>'FYBCOM A'!#REF!/'FYBCOM A'!#REF!</f>
        <v>#REF!</v>
      </c>
      <c r="M81" s="28"/>
      <c r="N81" s="26">
        <f ca="1">'FYBCOM A'!L81/'FYBCOM A'!L$4</f>
        <v>8.3333333333333329E-2</v>
      </c>
      <c r="O81" s="26">
        <f>'FYBCOM A'!M81/'FYBCOM A'!M$4</f>
        <v>0.18181818181818182</v>
      </c>
      <c r="P81" s="25"/>
    </row>
    <row r="82" spans="1:16" ht="18">
      <c r="A82" s="22">
        <f t="shared" si="3"/>
        <v>376</v>
      </c>
      <c r="B82" s="23" t="s">
        <v>105</v>
      </c>
      <c r="C82" s="26">
        <f ca="1">'FYBCOM A'!C82/'FYBCOM A'!C$4</f>
        <v>0.46153846153846156</v>
      </c>
      <c r="D82" s="26">
        <f ca="1">'FYBCOM A'!D82/'FYBCOM A'!D$4</f>
        <v>0.47058823529411764</v>
      </c>
      <c r="E82" s="26">
        <f ca="1">'FYBCOM A'!E82/'FYBCOM A'!E$4</f>
        <v>0.5</v>
      </c>
      <c r="F82" s="26">
        <f ca="1">'FYBCOM A'!F82/'FYBCOM A'!F$4</f>
        <v>0.46153846153846156</v>
      </c>
      <c r="G82" s="26">
        <f ca="1">'FYBCOM A'!G82/'FYBCOM A'!G$4</f>
        <v>0.2857142857142857</v>
      </c>
      <c r="H82" s="26">
        <f ca="1">'FYBCOM A'!H82/'FYBCOM A'!H$4</f>
        <v>0.4</v>
      </c>
      <c r="I82" s="28">
        <f>'FYBCOM A'!I82/'FYBCOM A'!J82</f>
        <v>1</v>
      </c>
      <c r="J82" s="29"/>
      <c r="K82" s="26">
        <f ca="1">'FYBCOM A'!K82/'FYBCOM A'!K$4</f>
        <v>0.52941176470588236</v>
      </c>
      <c r="L82" s="28" t="e">
        <f>'FYBCOM A'!#REF!/'FYBCOM A'!#REF!</f>
        <v>#REF!</v>
      </c>
      <c r="M82" s="28"/>
      <c r="N82" s="26">
        <f ca="1">'FYBCOM A'!L82/'FYBCOM A'!L$4</f>
        <v>0.33333333333333331</v>
      </c>
      <c r="O82" s="26">
        <f>'FYBCOM A'!M82/'FYBCOM A'!M$4</f>
        <v>0.18181818181818182</v>
      </c>
      <c r="P82" s="25"/>
    </row>
    <row r="83" spans="1:16" ht="18">
      <c r="A83" s="22">
        <f t="shared" si="3"/>
        <v>377</v>
      </c>
      <c r="B83" s="23" t="s">
        <v>106</v>
      </c>
      <c r="C83" s="26">
        <f ca="1">'FYBCOM A'!C83/'FYBCOM A'!C$4</f>
        <v>0.84615384615384615</v>
      </c>
      <c r="D83" s="26">
        <f ca="1">'FYBCOM A'!D83/'FYBCOM A'!D$4</f>
        <v>0.6470588235294118</v>
      </c>
      <c r="E83" s="26">
        <f ca="1">'FYBCOM A'!E83/'FYBCOM A'!E$4</f>
        <v>0.7</v>
      </c>
      <c r="F83" s="26">
        <f ca="1">'FYBCOM A'!F83/'FYBCOM A'!F$4</f>
        <v>0.84615384615384615</v>
      </c>
      <c r="G83" s="26">
        <f ca="1">'FYBCOM A'!G83/'FYBCOM A'!G$4</f>
        <v>0.42857142857142855</v>
      </c>
      <c r="H83" s="26">
        <f ca="1">'FYBCOM A'!H83/'FYBCOM A'!H$4</f>
        <v>0.7</v>
      </c>
      <c r="I83" s="28">
        <f>'FYBCOM A'!I83/'FYBCOM A'!J83</f>
        <v>1</v>
      </c>
      <c r="J83" s="29"/>
      <c r="K83" s="26">
        <f ca="1">'FYBCOM A'!K83/'FYBCOM A'!K$4</f>
        <v>0.6470588235294118</v>
      </c>
      <c r="L83" s="28" t="e">
        <f>'FYBCOM A'!#REF!/'FYBCOM A'!#REF!</f>
        <v>#REF!</v>
      </c>
      <c r="M83" s="28"/>
      <c r="N83" s="26">
        <f ca="1">'FYBCOM A'!L83/'FYBCOM A'!L$4</f>
        <v>0.75</v>
      </c>
      <c r="O83" s="26">
        <f>'FYBCOM A'!M83/'FYBCOM A'!M$4</f>
        <v>0.54545454545454541</v>
      </c>
      <c r="P83" s="25"/>
    </row>
    <row r="84" spans="1:16" ht="18">
      <c r="A84" s="22">
        <f t="shared" si="3"/>
        <v>378</v>
      </c>
      <c r="B84" s="27" t="s">
        <v>107</v>
      </c>
      <c r="C84" s="26">
        <f ca="1">'FYBCOM A'!C84/'FYBCOM A'!C$4</f>
        <v>1</v>
      </c>
      <c r="D84" s="26">
        <f ca="1">'FYBCOM A'!D84/'FYBCOM A'!D$4</f>
        <v>1</v>
      </c>
      <c r="E84" s="26">
        <f ca="1">'FYBCOM A'!E84/'FYBCOM A'!E$4</f>
        <v>1</v>
      </c>
      <c r="F84" s="26">
        <f ca="1">'FYBCOM A'!F84/'FYBCOM A'!F$4</f>
        <v>1</v>
      </c>
      <c r="G84" s="26">
        <f ca="1">'FYBCOM A'!G84/'FYBCOM A'!G$4</f>
        <v>1</v>
      </c>
      <c r="H84" s="26">
        <f ca="1">'FYBCOM A'!H84/'FYBCOM A'!H$4</f>
        <v>1</v>
      </c>
      <c r="I84" s="28">
        <f>'FYBCOM A'!I84/'FYBCOM A'!J84</f>
        <v>1</v>
      </c>
      <c r="J84" s="29"/>
      <c r="K84" s="26">
        <f ca="1">'FYBCOM A'!K84/'FYBCOM A'!K$4</f>
        <v>1</v>
      </c>
      <c r="L84" s="28" t="e">
        <f>'FYBCOM A'!#REF!/'FYBCOM A'!#REF!</f>
        <v>#REF!</v>
      </c>
      <c r="M84" s="28"/>
      <c r="N84" s="26">
        <f ca="1">'FYBCOM A'!L84/'FYBCOM A'!L$4</f>
        <v>1</v>
      </c>
      <c r="O84" s="26">
        <f>'FYBCOM A'!M84/'FYBCOM A'!M$4</f>
        <v>1</v>
      </c>
      <c r="P84" s="25"/>
    </row>
    <row r="85" spans="1:16" ht="18">
      <c r="A85" s="22">
        <f t="shared" si="3"/>
        <v>379</v>
      </c>
      <c r="B85" s="23" t="s">
        <v>108</v>
      </c>
      <c r="C85" s="26">
        <f ca="1">'FYBCOM A'!C85/'FYBCOM A'!C$4</f>
        <v>1</v>
      </c>
      <c r="D85" s="26">
        <f ca="1">'FYBCOM A'!D85/'FYBCOM A'!D$4</f>
        <v>1</v>
      </c>
      <c r="E85" s="26">
        <f ca="1">'FYBCOM A'!E85/'FYBCOM A'!E$4</f>
        <v>1</v>
      </c>
      <c r="F85" s="26">
        <f ca="1">'FYBCOM A'!F85/'FYBCOM A'!F$4</f>
        <v>0.92307692307692313</v>
      </c>
      <c r="G85" s="26">
        <f ca="1">'FYBCOM A'!G85/'FYBCOM A'!G$4</f>
        <v>1</v>
      </c>
      <c r="H85" s="26">
        <f ca="1">'FYBCOM A'!H85/'FYBCOM A'!H$4</f>
        <v>0.95</v>
      </c>
      <c r="I85" s="28">
        <f>'FYBCOM A'!I85/'FYBCOM A'!J85</f>
        <v>1</v>
      </c>
      <c r="J85" s="29"/>
      <c r="K85" s="26">
        <f ca="1">'FYBCOM A'!K85/'FYBCOM A'!K$4</f>
        <v>1</v>
      </c>
      <c r="L85" s="28" t="e">
        <f>'FYBCOM A'!#REF!/'FYBCOM A'!#REF!</f>
        <v>#REF!</v>
      </c>
      <c r="M85" s="28"/>
      <c r="N85" s="26">
        <f ca="1">'FYBCOM A'!L85/'FYBCOM A'!L$4</f>
        <v>0.91666666666666663</v>
      </c>
      <c r="O85" s="26">
        <f>'FYBCOM A'!M85/'FYBCOM A'!M$4</f>
        <v>1</v>
      </c>
      <c r="P85" s="25"/>
    </row>
    <row r="86" spans="1:16" ht="18">
      <c r="A86" s="22">
        <f t="shared" si="3"/>
        <v>380</v>
      </c>
      <c r="B86" s="27" t="s">
        <v>109</v>
      </c>
      <c r="C86" s="26">
        <f ca="1">'FYBCOM A'!C86/'FYBCOM A'!C$4</f>
        <v>1</v>
      </c>
      <c r="D86" s="26">
        <f ca="1">'FYBCOM A'!D86/'FYBCOM A'!D$4</f>
        <v>1</v>
      </c>
      <c r="E86" s="26">
        <f ca="1">'FYBCOM A'!E86/'FYBCOM A'!E$4</f>
        <v>1</v>
      </c>
      <c r="F86" s="26">
        <f ca="1">'FYBCOM A'!F86/'FYBCOM A'!F$4</f>
        <v>1</v>
      </c>
      <c r="G86" s="26">
        <f ca="1">'FYBCOM A'!G86/'FYBCOM A'!G$4</f>
        <v>1</v>
      </c>
      <c r="H86" s="26">
        <f ca="1">'FYBCOM A'!H86/'FYBCOM A'!H$4</f>
        <v>1</v>
      </c>
      <c r="I86" s="28">
        <f>'FYBCOM A'!I86/'FYBCOM A'!J86</f>
        <v>1</v>
      </c>
      <c r="J86" s="29"/>
      <c r="K86" s="26">
        <f ca="1">'FYBCOM A'!K86/'FYBCOM A'!K$4</f>
        <v>1</v>
      </c>
      <c r="L86" s="28" t="e">
        <f>'FYBCOM A'!#REF!/'FYBCOM A'!#REF!</f>
        <v>#REF!</v>
      </c>
      <c r="M86" s="28"/>
      <c r="N86" s="26">
        <f ca="1">'FYBCOM A'!L86/'FYBCOM A'!L$4</f>
        <v>1</v>
      </c>
      <c r="O86" s="26">
        <f>'FYBCOM A'!M86/'FYBCOM A'!M$4</f>
        <v>1</v>
      </c>
      <c r="P86" s="25"/>
    </row>
    <row r="87" spans="1:16" ht="18">
      <c r="A87" s="22">
        <f t="shared" si="3"/>
        <v>381</v>
      </c>
      <c r="B87" s="23" t="s">
        <v>110</v>
      </c>
      <c r="C87" s="26">
        <f ca="1">'FYBCOM A'!C87/'FYBCOM A'!C$4</f>
        <v>0.96153846153846156</v>
      </c>
      <c r="D87" s="26">
        <f ca="1">'FYBCOM A'!D87/'FYBCOM A'!D$4</f>
        <v>0.6470588235294118</v>
      </c>
      <c r="E87" s="26">
        <f ca="1">'FYBCOM A'!E87/'FYBCOM A'!E$4</f>
        <v>0.8</v>
      </c>
      <c r="F87" s="26">
        <f ca="1">'FYBCOM A'!F87/'FYBCOM A'!F$4</f>
        <v>0.84615384615384615</v>
      </c>
      <c r="G87" s="26">
        <f ca="1">'FYBCOM A'!G87/'FYBCOM A'!G$4</f>
        <v>0.5714285714285714</v>
      </c>
      <c r="H87" s="26">
        <f ca="1">'FYBCOM A'!H87/'FYBCOM A'!H$4</f>
        <v>0.75</v>
      </c>
      <c r="I87" s="28">
        <f ca="1">'FYBCOM A'!I87/'FYBCOM A'!J87</f>
        <v>1</v>
      </c>
      <c r="J87" s="29"/>
      <c r="K87" s="26">
        <f ca="1">'FYBCOM A'!K87/'FYBCOM A'!K$4</f>
        <v>0.88235294117647056</v>
      </c>
      <c r="L87" s="28" t="e">
        <f>'FYBCOM A'!#REF!/'FYBCOM A'!#REF!</f>
        <v>#REF!</v>
      </c>
      <c r="M87" s="28"/>
      <c r="N87" s="26">
        <f ca="1">'FYBCOM A'!L87/'FYBCOM A'!L$4</f>
        <v>0.91666666666666663</v>
      </c>
      <c r="O87" s="26">
        <f>'FYBCOM A'!M87/'FYBCOM A'!M$4</f>
        <v>0.63636363636363635</v>
      </c>
      <c r="P87" s="25"/>
    </row>
    <row r="88" spans="1:16" ht="18">
      <c r="A88" s="22">
        <f t="shared" si="3"/>
        <v>382</v>
      </c>
      <c r="B88" s="23" t="s">
        <v>111</v>
      </c>
      <c r="C88" s="26">
        <f ca="1">'FYBCOM A'!C88/'FYBCOM A'!C$4</f>
        <v>0.84615384615384615</v>
      </c>
      <c r="D88" s="26">
        <f ca="1">'FYBCOM A'!D88/'FYBCOM A'!D$4</f>
        <v>0.70588235294117652</v>
      </c>
      <c r="E88" s="26">
        <f ca="1">'FYBCOM A'!E88/'FYBCOM A'!E$4</f>
        <v>0.7</v>
      </c>
      <c r="F88" s="26">
        <f ca="1">'FYBCOM A'!F88/'FYBCOM A'!F$4</f>
        <v>0.61538461538461542</v>
      </c>
      <c r="G88" s="26">
        <f ca="1">'FYBCOM A'!G88/'FYBCOM A'!G$4</f>
        <v>0.8571428571428571</v>
      </c>
      <c r="H88" s="26">
        <f ca="1">'FYBCOM A'!H88/'FYBCOM A'!H$4</f>
        <v>0.7</v>
      </c>
      <c r="I88" s="28">
        <f>'FYBCOM A'!I88/'FYBCOM A'!J88</f>
        <v>1</v>
      </c>
      <c r="J88" s="29"/>
      <c r="K88" s="26">
        <f ca="1">'FYBCOM A'!K88/'FYBCOM A'!K$4</f>
        <v>1</v>
      </c>
      <c r="L88" s="28" t="e">
        <f>'FYBCOM A'!#REF!/'FYBCOM A'!#REF!</f>
        <v>#REF!</v>
      </c>
      <c r="M88" s="28"/>
      <c r="N88" s="26">
        <f ca="1">'FYBCOM A'!L88/'FYBCOM A'!L$4</f>
        <v>0.75</v>
      </c>
      <c r="O88" s="26">
        <f>'FYBCOM A'!M88/'FYBCOM A'!M$4</f>
        <v>0.72727272727272729</v>
      </c>
      <c r="P88" s="25"/>
    </row>
    <row r="89" spans="1:16" ht="18">
      <c r="A89" s="22">
        <f t="shared" si="3"/>
        <v>383</v>
      </c>
      <c r="B89" s="23" t="s">
        <v>112</v>
      </c>
      <c r="C89" s="26">
        <f ca="1">'FYBCOM A'!C89/'FYBCOM A'!C$4</f>
        <v>1</v>
      </c>
      <c r="D89" s="26">
        <f ca="1">'FYBCOM A'!D89/'FYBCOM A'!D$4</f>
        <v>1</v>
      </c>
      <c r="E89" s="26">
        <f ca="1">'FYBCOM A'!E89/'FYBCOM A'!E$4</f>
        <v>1</v>
      </c>
      <c r="F89" s="26">
        <f ca="1">'FYBCOM A'!F89/'FYBCOM A'!F$4</f>
        <v>1</v>
      </c>
      <c r="G89" s="26">
        <f ca="1">'FYBCOM A'!G89/'FYBCOM A'!G$4</f>
        <v>1</v>
      </c>
      <c r="H89" s="26">
        <f ca="1">'FYBCOM A'!H89/'FYBCOM A'!H$4</f>
        <v>1</v>
      </c>
      <c r="I89" s="28">
        <f>'FYBCOM A'!I89/'FYBCOM A'!J89</f>
        <v>1</v>
      </c>
      <c r="J89" s="29"/>
      <c r="K89" s="26">
        <f ca="1">'FYBCOM A'!K89/'FYBCOM A'!K$4</f>
        <v>0.94117647058823528</v>
      </c>
      <c r="L89" s="28" t="e">
        <f>'FYBCOM A'!#REF!/'FYBCOM A'!#REF!</f>
        <v>#REF!</v>
      </c>
      <c r="M89" s="28"/>
      <c r="N89" s="26">
        <f ca="1">'FYBCOM A'!L89/'FYBCOM A'!L$4</f>
        <v>1</v>
      </c>
      <c r="O89" s="26">
        <f>'FYBCOM A'!M89/'FYBCOM A'!M$4</f>
        <v>1</v>
      </c>
      <c r="P89" s="25"/>
    </row>
    <row r="90" spans="1:16" ht="18">
      <c r="A90" s="22">
        <f t="shared" si="3"/>
        <v>384</v>
      </c>
      <c r="B90" s="23" t="s">
        <v>113</v>
      </c>
      <c r="C90" s="26">
        <f ca="1">'FYBCOM A'!C90/'FYBCOM A'!C$4</f>
        <v>0.42307692307692307</v>
      </c>
      <c r="D90" s="26">
        <f ca="1">'FYBCOM A'!D90/'FYBCOM A'!D$4</f>
        <v>0.11764705882352941</v>
      </c>
      <c r="E90" s="26">
        <f ca="1">'FYBCOM A'!E90/'FYBCOM A'!E$4</f>
        <v>0.7</v>
      </c>
      <c r="F90" s="26">
        <f ca="1">'FYBCOM A'!F90/'FYBCOM A'!F$4</f>
        <v>0.46153846153846156</v>
      </c>
      <c r="G90" s="26">
        <f ca="1">'FYBCOM A'!G90/'FYBCOM A'!G$4</f>
        <v>0.42857142857142855</v>
      </c>
      <c r="H90" s="26">
        <f ca="1">'FYBCOM A'!H90/'FYBCOM A'!H$4</f>
        <v>0.45</v>
      </c>
      <c r="I90" s="28">
        <f>'FYBCOM A'!I90/'FYBCOM A'!J90</f>
        <v>0.66666666666666663</v>
      </c>
      <c r="J90" s="29"/>
      <c r="K90" s="26">
        <f ca="1">'FYBCOM A'!K90/'FYBCOM A'!K$4</f>
        <v>0.47058823529411764</v>
      </c>
      <c r="L90" s="28" t="e">
        <f>'FYBCOM A'!#REF!/'FYBCOM A'!#REF!</f>
        <v>#REF!</v>
      </c>
      <c r="M90" s="28"/>
      <c r="N90" s="26">
        <f ca="1">'FYBCOM A'!L90/'FYBCOM A'!L$4</f>
        <v>0.58333333333333337</v>
      </c>
      <c r="O90" s="26">
        <f>'FYBCOM A'!M90/'FYBCOM A'!M$4</f>
        <v>0.54545454545454541</v>
      </c>
      <c r="P90" s="25"/>
    </row>
    <row r="91" spans="1:16" ht="18">
      <c r="A91" s="22">
        <f t="shared" si="3"/>
        <v>385</v>
      </c>
      <c r="B91" s="27" t="s">
        <v>114</v>
      </c>
      <c r="C91" s="26">
        <f ca="1">'FYBCOM A'!C91/'FYBCOM A'!C$4</f>
        <v>1</v>
      </c>
      <c r="D91" s="26">
        <f ca="1">'FYBCOM A'!D91/'FYBCOM A'!D$4</f>
        <v>1</v>
      </c>
      <c r="E91" s="26">
        <f ca="1">'FYBCOM A'!E91/'FYBCOM A'!E$4</f>
        <v>1</v>
      </c>
      <c r="F91" s="26">
        <f ca="1">'FYBCOM A'!F91/'FYBCOM A'!F$4</f>
        <v>0.92307692307692313</v>
      </c>
      <c r="G91" s="26">
        <f ca="1">'FYBCOM A'!G91/'FYBCOM A'!G$4</f>
        <v>1</v>
      </c>
      <c r="H91" s="26">
        <f ca="1">'FYBCOM A'!H91/'FYBCOM A'!H$4</f>
        <v>0.95</v>
      </c>
      <c r="I91" s="28">
        <f>'FYBCOM A'!I91/'FYBCOM A'!J91</f>
        <v>1</v>
      </c>
      <c r="J91" s="29"/>
      <c r="K91" s="26">
        <f ca="1">'FYBCOM A'!K91/'FYBCOM A'!K$4</f>
        <v>1</v>
      </c>
      <c r="L91" s="28" t="e">
        <f>'FYBCOM A'!#REF!/'FYBCOM A'!#REF!</f>
        <v>#REF!</v>
      </c>
      <c r="M91" s="28"/>
      <c r="N91" s="26">
        <f ca="1">'FYBCOM A'!L91/'FYBCOM A'!L$4</f>
        <v>1</v>
      </c>
      <c r="O91" s="26">
        <f>'FYBCOM A'!M91/'FYBCOM A'!M$4</f>
        <v>1</v>
      </c>
      <c r="P91" s="25"/>
    </row>
    <row r="92" spans="1:16" ht="18">
      <c r="A92" s="22">
        <f t="shared" si="3"/>
        <v>386</v>
      </c>
      <c r="B92" s="23" t="s">
        <v>115</v>
      </c>
      <c r="C92" s="26">
        <f ca="1">'FYBCOM A'!C92/'FYBCOM A'!C$4</f>
        <v>1</v>
      </c>
      <c r="D92" s="26">
        <f ca="1">'FYBCOM A'!D92/'FYBCOM A'!D$4</f>
        <v>0.58823529411764708</v>
      </c>
      <c r="E92" s="26">
        <f ca="1">'FYBCOM A'!E92/'FYBCOM A'!E$4</f>
        <v>0.8</v>
      </c>
      <c r="F92" s="26">
        <f ca="1">'FYBCOM A'!F92/'FYBCOM A'!F$4</f>
        <v>1</v>
      </c>
      <c r="G92" s="26">
        <f ca="1">'FYBCOM A'!G92/'FYBCOM A'!G$4</f>
        <v>0.7142857142857143</v>
      </c>
      <c r="H92" s="26">
        <f ca="1">'FYBCOM A'!H92/'FYBCOM A'!H$4</f>
        <v>0.9</v>
      </c>
      <c r="I92" s="28">
        <f>'FYBCOM A'!I92/'FYBCOM A'!J92</f>
        <v>0.66666666666666663</v>
      </c>
      <c r="J92" s="29"/>
      <c r="K92" s="26">
        <f ca="1">'FYBCOM A'!K92/'FYBCOM A'!K$4</f>
        <v>0.6470588235294118</v>
      </c>
      <c r="L92" s="28" t="e">
        <f>'FYBCOM A'!#REF!/'FYBCOM A'!#REF!</f>
        <v>#REF!</v>
      </c>
      <c r="M92" s="28"/>
      <c r="N92" s="26">
        <f ca="1">'FYBCOM A'!L92/'FYBCOM A'!L$4</f>
        <v>0.75</v>
      </c>
      <c r="O92" s="26">
        <f>'FYBCOM A'!M92/'FYBCOM A'!M$4</f>
        <v>0.63636363636363635</v>
      </c>
      <c r="P92" s="25"/>
    </row>
    <row r="93" spans="1:16" ht="18">
      <c r="A93" s="22">
        <f t="shared" si="3"/>
        <v>387</v>
      </c>
      <c r="B93" s="23" t="s">
        <v>116</v>
      </c>
      <c r="C93" s="26">
        <f ca="1">'FYBCOM A'!C93/'FYBCOM A'!C$4</f>
        <v>0.26923076923076922</v>
      </c>
      <c r="D93" s="26">
        <f ca="1">'FYBCOM A'!D93/'FYBCOM A'!D$4</f>
        <v>0.11764705882352941</v>
      </c>
      <c r="E93" s="26">
        <f ca="1">'FYBCOM A'!E93/'FYBCOM A'!E$4</f>
        <v>0.5</v>
      </c>
      <c r="F93" s="26">
        <f ca="1">'FYBCOM A'!F93/'FYBCOM A'!F$4</f>
        <v>0.30769230769230771</v>
      </c>
      <c r="G93" s="26">
        <f ca="1">'FYBCOM A'!G93/'FYBCOM A'!G$4</f>
        <v>0.2857142857142857</v>
      </c>
      <c r="H93" s="26">
        <f ca="1">'FYBCOM A'!H93/'FYBCOM A'!H$4</f>
        <v>0.3</v>
      </c>
      <c r="I93" s="28">
        <f>'FYBCOM A'!I93/'FYBCOM A'!J93</f>
        <v>0.33333333333333331</v>
      </c>
      <c r="J93" s="29"/>
      <c r="K93" s="26">
        <f ca="1">'FYBCOM A'!K93/'FYBCOM A'!K$4</f>
        <v>0.58823529411764708</v>
      </c>
      <c r="L93" s="28" t="e">
        <f>'FYBCOM A'!#REF!/'FYBCOM A'!#REF!</f>
        <v>#REF!</v>
      </c>
      <c r="M93" s="28"/>
      <c r="N93" s="26">
        <f ca="1">'FYBCOM A'!L93/'FYBCOM A'!L$4</f>
        <v>0.5</v>
      </c>
      <c r="O93" s="26">
        <f>'FYBCOM A'!M93/'FYBCOM A'!M$4</f>
        <v>0.54545454545454541</v>
      </c>
      <c r="P93" s="25"/>
    </row>
    <row r="94" spans="1:16" ht="18">
      <c r="A94" s="22">
        <f t="shared" si="3"/>
        <v>388</v>
      </c>
      <c r="B94" s="23" t="s">
        <v>117</v>
      </c>
      <c r="C94" s="26">
        <f ca="1">'FYBCOM A'!C94/'FYBCOM A'!C$4</f>
        <v>0.96153846153846156</v>
      </c>
      <c r="D94" s="26">
        <f ca="1">'FYBCOM A'!D94/'FYBCOM A'!D$4</f>
        <v>0.70588235294117652</v>
      </c>
      <c r="E94" s="26">
        <f ca="1">'FYBCOM A'!E94/'FYBCOM A'!E$4</f>
        <v>0.8</v>
      </c>
      <c r="F94" s="26">
        <f ca="1">'FYBCOM A'!F94/'FYBCOM A'!F$4</f>
        <v>0.84615384615384615</v>
      </c>
      <c r="G94" s="26">
        <f ca="1">'FYBCOM A'!G94/'FYBCOM A'!G$4</f>
        <v>0.7142857142857143</v>
      </c>
      <c r="H94" s="26">
        <f ca="1">'FYBCOM A'!H94/'FYBCOM A'!H$4</f>
        <v>0.8</v>
      </c>
      <c r="I94" s="28">
        <f>'FYBCOM A'!I94/'FYBCOM A'!J94</f>
        <v>1</v>
      </c>
      <c r="J94" s="29"/>
      <c r="K94" s="26">
        <f ca="1">'FYBCOM A'!K94/'FYBCOM A'!K$4</f>
        <v>0.82352941176470584</v>
      </c>
      <c r="L94" s="28" t="e">
        <f>'FYBCOM A'!#REF!/'FYBCOM A'!#REF!</f>
        <v>#REF!</v>
      </c>
      <c r="M94" s="28"/>
      <c r="N94" s="26">
        <f ca="1">'FYBCOM A'!L94/'FYBCOM A'!L$4</f>
        <v>1</v>
      </c>
      <c r="O94" s="26">
        <f>'FYBCOM A'!M94/'FYBCOM A'!M$4</f>
        <v>0.72727272727272729</v>
      </c>
      <c r="P94" s="25"/>
    </row>
    <row r="95" spans="1:16" ht="18">
      <c r="A95" s="22">
        <f t="shared" si="3"/>
        <v>389</v>
      </c>
      <c r="B95" s="23" t="s">
        <v>118</v>
      </c>
      <c r="C95" s="26">
        <f ca="1">'FYBCOM A'!C95/'FYBCOM A'!C$4</f>
        <v>0</v>
      </c>
      <c r="D95" s="26">
        <f ca="1">'FYBCOM A'!D95/'FYBCOM A'!D$4</f>
        <v>0.70588235294117652</v>
      </c>
      <c r="E95" s="26">
        <f ca="1">'FYBCOM A'!E95/'FYBCOM A'!E$4</f>
        <v>0</v>
      </c>
      <c r="F95" s="26">
        <f ca="1">'FYBCOM A'!F95/'FYBCOM A'!F$4</f>
        <v>0.30769230769230771</v>
      </c>
      <c r="G95" s="26">
        <f ca="1">'FYBCOM A'!G95/'FYBCOM A'!G$4</f>
        <v>0.14285714285714285</v>
      </c>
      <c r="H95" s="26">
        <f ca="1">'FYBCOM A'!H95/'FYBCOM A'!H$4</f>
        <v>0.25</v>
      </c>
      <c r="I95" s="28">
        <f>'FYBCOM A'!I95/'FYBCOM A'!J95</f>
        <v>0</v>
      </c>
      <c r="J95" s="29"/>
      <c r="K95" s="26">
        <f ca="1">'FYBCOM A'!K95/'FYBCOM A'!K$4</f>
        <v>0.23529411764705882</v>
      </c>
      <c r="L95" s="28" t="e">
        <f>'FYBCOM A'!#REF!/'FYBCOM A'!#REF!</f>
        <v>#REF!</v>
      </c>
      <c r="M95" s="28"/>
      <c r="N95" s="26">
        <f ca="1">'FYBCOM A'!L95/'FYBCOM A'!L$4</f>
        <v>0.25</v>
      </c>
      <c r="O95" s="26">
        <f>'FYBCOM A'!M95/'FYBCOM A'!M$4</f>
        <v>0</v>
      </c>
      <c r="P95" s="25"/>
    </row>
    <row r="96" spans="1:16" ht="18">
      <c r="A96" s="22">
        <f t="shared" si="3"/>
        <v>390</v>
      </c>
      <c r="B96" s="27" t="s">
        <v>119</v>
      </c>
      <c r="C96" s="26">
        <f ca="1">'FYBCOM A'!C96/'FYBCOM A'!C$4</f>
        <v>1</v>
      </c>
      <c r="D96" s="26">
        <f ca="1">'FYBCOM A'!D96/'FYBCOM A'!D$4</f>
        <v>1</v>
      </c>
      <c r="E96" s="26">
        <f ca="1">'FYBCOM A'!E96/'FYBCOM A'!E$4</f>
        <v>1</v>
      </c>
      <c r="F96" s="26">
        <f ca="1">'FYBCOM A'!F96/'FYBCOM A'!F$4</f>
        <v>0.92307692307692313</v>
      </c>
      <c r="G96" s="26">
        <f ca="1">'FYBCOM A'!G96/'FYBCOM A'!G$4</f>
        <v>1</v>
      </c>
      <c r="H96" s="26">
        <f ca="1">'FYBCOM A'!H96/'FYBCOM A'!H$4</f>
        <v>0.95</v>
      </c>
      <c r="I96" s="28">
        <f>'FYBCOM A'!I96/'FYBCOM A'!J96</f>
        <v>1</v>
      </c>
      <c r="J96" s="29"/>
      <c r="K96" s="26">
        <f ca="1">'FYBCOM A'!K96/'FYBCOM A'!K$4</f>
        <v>1</v>
      </c>
      <c r="L96" s="28" t="e">
        <f>'FYBCOM A'!#REF!/'FYBCOM A'!#REF!</f>
        <v>#REF!</v>
      </c>
      <c r="M96" s="28"/>
      <c r="N96" s="26">
        <f ca="1">'FYBCOM A'!L96/'FYBCOM A'!L$4</f>
        <v>1</v>
      </c>
      <c r="O96" s="26">
        <f>'FYBCOM A'!M96/'FYBCOM A'!M$4</f>
        <v>1</v>
      </c>
      <c r="P96" s="25"/>
    </row>
    <row r="97" spans="1:16" ht="18">
      <c r="A97" s="22">
        <f t="shared" si="3"/>
        <v>391</v>
      </c>
      <c r="B97" s="23" t="s">
        <v>120</v>
      </c>
      <c r="C97" s="26">
        <f ca="1">'FYBCOM A'!C97/'FYBCOM A'!C$4</f>
        <v>1</v>
      </c>
      <c r="D97" s="26">
        <f ca="1">'FYBCOM A'!D97/'FYBCOM A'!D$4</f>
        <v>1</v>
      </c>
      <c r="E97" s="26">
        <f ca="1">'FYBCOM A'!E97/'FYBCOM A'!E$4</f>
        <v>1</v>
      </c>
      <c r="F97" s="26">
        <f ca="1">'FYBCOM A'!F97/'FYBCOM A'!F$4</f>
        <v>1</v>
      </c>
      <c r="G97" s="26">
        <f ca="1">'FYBCOM A'!G97/'FYBCOM A'!G$4</f>
        <v>1</v>
      </c>
      <c r="H97" s="26">
        <f ca="1">'FYBCOM A'!H97/'FYBCOM A'!H$4</f>
        <v>1</v>
      </c>
      <c r="I97" s="28">
        <f>'FYBCOM A'!I97/'FYBCOM A'!J97</f>
        <v>1</v>
      </c>
      <c r="J97" s="29"/>
      <c r="K97" s="26">
        <f ca="1">'FYBCOM A'!K97/'FYBCOM A'!K$4</f>
        <v>0.94117647058823528</v>
      </c>
      <c r="L97" s="28" t="e">
        <f>'FYBCOM A'!#REF!/'FYBCOM A'!#REF!</f>
        <v>#REF!</v>
      </c>
      <c r="M97" s="28"/>
      <c r="N97" s="26">
        <f ca="1">'FYBCOM A'!L97/'FYBCOM A'!L$4</f>
        <v>1</v>
      </c>
      <c r="O97" s="26">
        <f>'FYBCOM A'!M97/'FYBCOM A'!M$4</f>
        <v>1</v>
      </c>
      <c r="P97" s="25"/>
    </row>
    <row r="98" spans="1:16" ht="18">
      <c r="A98" s="22">
        <f t="shared" si="3"/>
        <v>392</v>
      </c>
      <c r="B98" s="23" t="s">
        <v>121</v>
      </c>
      <c r="C98" s="26">
        <f ca="1">'FYBCOM A'!C98/'FYBCOM A'!C$4</f>
        <v>1</v>
      </c>
      <c r="D98" s="26">
        <f ca="1">'FYBCOM A'!D98/'FYBCOM A'!D$4</f>
        <v>0.82352941176470584</v>
      </c>
      <c r="E98" s="26">
        <f ca="1">'FYBCOM A'!E98/'FYBCOM A'!E$4</f>
        <v>0.9</v>
      </c>
      <c r="F98" s="26">
        <f ca="1">'FYBCOM A'!F98/'FYBCOM A'!F$4</f>
        <v>1</v>
      </c>
      <c r="G98" s="26">
        <f ca="1">'FYBCOM A'!G98/'FYBCOM A'!G$4</f>
        <v>0.8571428571428571</v>
      </c>
      <c r="H98" s="26">
        <f ca="1">'FYBCOM A'!H98/'FYBCOM A'!H$4</f>
        <v>0.95</v>
      </c>
      <c r="I98" s="28">
        <f>'FYBCOM A'!I98/'FYBCOM A'!J98</f>
        <v>1</v>
      </c>
      <c r="J98" s="29"/>
      <c r="K98" s="26">
        <f ca="1">'FYBCOM A'!K98/'FYBCOM A'!K$4</f>
        <v>1</v>
      </c>
      <c r="L98" s="28" t="e">
        <f>'FYBCOM A'!#REF!/'FYBCOM A'!#REF!</f>
        <v>#REF!</v>
      </c>
      <c r="M98" s="28"/>
      <c r="N98" s="26">
        <f ca="1">'FYBCOM A'!L98/'FYBCOM A'!L$4</f>
        <v>1</v>
      </c>
      <c r="O98" s="26">
        <f>'FYBCOM A'!M98/'FYBCOM A'!M$4</f>
        <v>0.90909090909090906</v>
      </c>
      <c r="P98" s="25"/>
    </row>
    <row r="99" spans="1:16" ht="18">
      <c r="A99" s="22">
        <f t="shared" si="3"/>
        <v>393</v>
      </c>
      <c r="B99" s="23" t="s">
        <v>122</v>
      </c>
      <c r="C99" s="26">
        <f ca="1">'FYBCOM A'!C99/'FYBCOM A'!C$4</f>
        <v>1</v>
      </c>
      <c r="D99" s="26">
        <f ca="1">'FYBCOM A'!D99/'FYBCOM A'!D$4</f>
        <v>0.6470588235294118</v>
      </c>
      <c r="E99" s="26">
        <f ca="1">'FYBCOM A'!E99/'FYBCOM A'!E$4</f>
        <v>0.9</v>
      </c>
      <c r="F99" s="26">
        <f ca="1">'FYBCOM A'!F99/'FYBCOM A'!F$4</f>
        <v>0.76923076923076927</v>
      </c>
      <c r="G99" s="26">
        <f ca="1">'FYBCOM A'!G99/'FYBCOM A'!G$4</f>
        <v>0.8571428571428571</v>
      </c>
      <c r="H99" s="26">
        <f ca="1">'FYBCOM A'!H99/'FYBCOM A'!H$4</f>
        <v>0.8</v>
      </c>
      <c r="I99" s="28">
        <f>'FYBCOM A'!I99/'FYBCOM A'!J99</f>
        <v>1</v>
      </c>
      <c r="J99" s="29"/>
      <c r="K99" s="26">
        <f ca="1">'FYBCOM A'!K99/'FYBCOM A'!K$4</f>
        <v>0.88235294117647056</v>
      </c>
      <c r="L99" s="28" t="e">
        <f>'FYBCOM A'!#REF!/'FYBCOM A'!#REF!</f>
        <v>#REF!</v>
      </c>
      <c r="M99" s="28"/>
      <c r="N99" s="26">
        <f ca="1">'FYBCOM A'!L99/'FYBCOM A'!L$4</f>
        <v>0.91666666666666663</v>
      </c>
      <c r="O99" s="26">
        <f>'FYBCOM A'!M99/'FYBCOM A'!M$4</f>
        <v>0.90909090909090906</v>
      </c>
      <c r="P99" s="25"/>
    </row>
    <row r="100" spans="1:16" ht="18">
      <c r="A100" s="22">
        <f t="shared" si="3"/>
        <v>394</v>
      </c>
      <c r="B100" s="23" t="s">
        <v>123</v>
      </c>
      <c r="C100" s="26">
        <f ca="1">'FYBCOM A'!C100/'FYBCOM A'!C$4</f>
        <v>0.96153846153846156</v>
      </c>
      <c r="D100" s="26">
        <f ca="1">'FYBCOM A'!D100/'FYBCOM A'!D$4</f>
        <v>0.6470588235294118</v>
      </c>
      <c r="E100" s="26">
        <f ca="1">'FYBCOM A'!E100/'FYBCOM A'!E$4</f>
        <v>0.6</v>
      </c>
      <c r="F100" s="26">
        <f ca="1">'FYBCOM A'!F100/'FYBCOM A'!F$4</f>
        <v>1</v>
      </c>
      <c r="G100" s="26">
        <f ca="1">'FYBCOM A'!G100/'FYBCOM A'!G$4</f>
        <v>0.8571428571428571</v>
      </c>
      <c r="H100" s="26">
        <f ca="1">'FYBCOM A'!H100/'FYBCOM A'!H$4</f>
        <v>0.95</v>
      </c>
      <c r="I100" s="28">
        <f>'FYBCOM A'!I100/'FYBCOM A'!J100</f>
        <v>1</v>
      </c>
      <c r="J100" s="29"/>
      <c r="K100" s="26">
        <f ca="1">'FYBCOM A'!K100/'FYBCOM A'!K$4</f>
        <v>0.94117647058823528</v>
      </c>
      <c r="L100" s="28" t="e">
        <f>'FYBCOM A'!#REF!/'FYBCOM A'!#REF!</f>
        <v>#REF!</v>
      </c>
      <c r="M100" s="28"/>
      <c r="N100" s="26">
        <f ca="1">'FYBCOM A'!L100/'FYBCOM A'!L$4</f>
        <v>0.75</v>
      </c>
      <c r="O100" s="26">
        <f>'FYBCOM A'!M100/'FYBCOM A'!M$4</f>
        <v>0.72727272727272729</v>
      </c>
      <c r="P100" s="25"/>
    </row>
    <row r="101" spans="1:16" ht="18">
      <c r="A101" s="22">
        <f t="shared" si="3"/>
        <v>395</v>
      </c>
      <c r="B101" s="27" t="s">
        <v>124</v>
      </c>
      <c r="C101" s="26">
        <f ca="1">'FYBCOM A'!C101/'FYBCOM A'!C$4</f>
        <v>1</v>
      </c>
      <c r="D101" s="26">
        <f ca="1">'FYBCOM A'!D101/'FYBCOM A'!D$4</f>
        <v>1</v>
      </c>
      <c r="E101" s="26">
        <f ca="1">'FYBCOM A'!E101/'FYBCOM A'!E$4</f>
        <v>1</v>
      </c>
      <c r="F101" s="26">
        <f ca="1">'FYBCOM A'!F101/'FYBCOM A'!F$4</f>
        <v>1</v>
      </c>
      <c r="G101" s="26">
        <f ca="1">'FYBCOM A'!G101/'FYBCOM A'!G$4</f>
        <v>1</v>
      </c>
      <c r="H101" s="26">
        <f ca="1">'FYBCOM A'!H101/'FYBCOM A'!H$4</f>
        <v>1</v>
      </c>
      <c r="I101" s="28">
        <f>'FYBCOM A'!I101/'FYBCOM A'!J101</f>
        <v>1</v>
      </c>
      <c r="J101" s="29"/>
      <c r="K101" s="26">
        <f ca="1">'FYBCOM A'!K101/'FYBCOM A'!K$4</f>
        <v>1</v>
      </c>
      <c r="L101" s="28" t="e">
        <f>'FYBCOM A'!#REF!/'FYBCOM A'!#REF!</f>
        <v>#REF!</v>
      </c>
      <c r="M101" s="28"/>
      <c r="N101" s="26">
        <f ca="1">'FYBCOM A'!L101/'FYBCOM A'!L$4</f>
        <v>1</v>
      </c>
      <c r="O101" s="26">
        <f>'FYBCOM A'!M101/'FYBCOM A'!M$4</f>
        <v>1</v>
      </c>
      <c r="P101" s="25"/>
    </row>
    <row r="102" spans="1:16" ht="18">
      <c r="A102" s="22">
        <f t="shared" si="3"/>
        <v>396</v>
      </c>
      <c r="B102" s="23" t="s">
        <v>125</v>
      </c>
      <c r="C102" s="26">
        <f ca="1">'FYBCOM A'!C102/'FYBCOM A'!C$4</f>
        <v>0.46153846153846156</v>
      </c>
      <c r="D102" s="26">
        <f ca="1">'FYBCOM A'!D102/'FYBCOM A'!D$4</f>
        <v>0.23529411764705882</v>
      </c>
      <c r="E102" s="26">
        <f ca="1">'FYBCOM A'!E102/'FYBCOM A'!E$4</f>
        <v>0.6</v>
      </c>
      <c r="F102" s="26">
        <f ca="1">'FYBCOM A'!F102/'FYBCOM A'!F$4</f>
        <v>0.69230769230769229</v>
      </c>
      <c r="G102" s="26">
        <f ca="1">'FYBCOM A'!G102/'FYBCOM A'!G$4</f>
        <v>0.42857142857142855</v>
      </c>
      <c r="H102" s="26">
        <f ca="1">'FYBCOM A'!H102/'FYBCOM A'!H$4</f>
        <v>0.6</v>
      </c>
      <c r="I102" s="28">
        <f>'FYBCOM A'!I102/'FYBCOM A'!J102</f>
        <v>0.66666666666666663</v>
      </c>
      <c r="J102" s="29"/>
      <c r="K102" s="26">
        <f ca="1">'FYBCOM A'!K102/'FYBCOM A'!K$4</f>
        <v>0.70588235294117652</v>
      </c>
      <c r="L102" s="28" t="e">
        <f>'FYBCOM A'!#REF!/'FYBCOM A'!#REF!</f>
        <v>#REF!</v>
      </c>
      <c r="M102" s="28"/>
      <c r="N102" s="26">
        <f ca="1">'FYBCOM A'!L102/'FYBCOM A'!L$4</f>
        <v>0.66666666666666663</v>
      </c>
      <c r="O102" s="26">
        <f>'FYBCOM A'!M102/'FYBCOM A'!M$4</f>
        <v>0.63636363636363635</v>
      </c>
      <c r="P102" s="25"/>
    </row>
    <row r="103" spans="1:16" ht="18">
      <c r="A103" s="22">
        <f t="shared" si="3"/>
        <v>397</v>
      </c>
      <c r="B103" s="23" t="s">
        <v>126</v>
      </c>
      <c r="C103" s="26">
        <f ca="1">'FYBCOM A'!C103/'FYBCOM A'!C$4</f>
        <v>0.69230769230769229</v>
      </c>
      <c r="D103" s="26">
        <f ca="1">'FYBCOM A'!D103/'FYBCOM A'!D$4</f>
        <v>0.17647058823529413</v>
      </c>
      <c r="E103" s="26">
        <f ca="1">'FYBCOM A'!E103/'FYBCOM A'!E$4</f>
        <v>0.6</v>
      </c>
      <c r="F103" s="26">
        <f ca="1">'FYBCOM A'!F103/'FYBCOM A'!F$4</f>
        <v>0.76923076923076927</v>
      </c>
      <c r="G103" s="26">
        <f ca="1">'FYBCOM A'!G103/'FYBCOM A'!G$4</f>
        <v>0.7142857142857143</v>
      </c>
      <c r="H103" s="26">
        <f ca="1">'FYBCOM A'!H103/'FYBCOM A'!H$4</f>
        <v>0.75</v>
      </c>
      <c r="I103" s="28">
        <f>'FYBCOM A'!I103/'FYBCOM A'!J103</f>
        <v>1</v>
      </c>
      <c r="J103" s="29"/>
      <c r="K103" s="26">
        <f ca="1">'FYBCOM A'!K103/'FYBCOM A'!K$4</f>
        <v>0.47058823529411764</v>
      </c>
      <c r="L103" s="28" t="e">
        <f>'FYBCOM A'!#REF!/'FYBCOM A'!#REF!</f>
        <v>#REF!</v>
      </c>
      <c r="M103" s="28"/>
      <c r="N103" s="26">
        <f ca="1">'FYBCOM A'!L103/'FYBCOM A'!L$4</f>
        <v>0.66666666666666663</v>
      </c>
      <c r="O103" s="26">
        <f>'FYBCOM A'!M103/'FYBCOM A'!M$4</f>
        <v>0.45454545454545453</v>
      </c>
      <c r="P103" s="25"/>
    </row>
    <row r="104" spans="1:16" ht="18">
      <c r="A104" s="22">
        <f t="shared" si="3"/>
        <v>398</v>
      </c>
      <c r="B104" s="27" t="s">
        <v>127</v>
      </c>
      <c r="C104" s="26">
        <f ca="1">'FYBCOM A'!C104/'FYBCOM A'!C$4</f>
        <v>1</v>
      </c>
      <c r="D104" s="26">
        <f ca="1">'FYBCOM A'!D104/'FYBCOM A'!D$4</f>
        <v>1</v>
      </c>
      <c r="E104" s="26">
        <f ca="1">'FYBCOM A'!E104/'FYBCOM A'!E$4</f>
        <v>1</v>
      </c>
      <c r="F104" s="26">
        <f ca="1">'FYBCOM A'!F104/'FYBCOM A'!F$4</f>
        <v>1</v>
      </c>
      <c r="G104" s="26">
        <f ca="1">'FYBCOM A'!G104/'FYBCOM A'!G$4</f>
        <v>1</v>
      </c>
      <c r="H104" s="26">
        <f ca="1">'FYBCOM A'!H104/'FYBCOM A'!H$4</f>
        <v>1</v>
      </c>
      <c r="I104" s="28">
        <f>'FYBCOM A'!I104/'FYBCOM A'!J104</f>
        <v>1</v>
      </c>
      <c r="J104" s="29"/>
      <c r="K104" s="26">
        <f ca="1">'FYBCOM A'!K104/'FYBCOM A'!K$4</f>
        <v>1</v>
      </c>
      <c r="L104" s="28" t="e">
        <f>'FYBCOM A'!#REF!/'FYBCOM A'!#REF!</f>
        <v>#REF!</v>
      </c>
      <c r="M104" s="28"/>
      <c r="N104" s="26">
        <f ca="1">'FYBCOM A'!L104/'FYBCOM A'!L$4</f>
        <v>1</v>
      </c>
      <c r="O104" s="26">
        <f>'FYBCOM A'!M104/'FYBCOM A'!M$4</f>
        <v>1</v>
      </c>
      <c r="P104" s="25"/>
    </row>
    <row r="105" spans="1:16" ht="18">
      <c r="A105" s="22">
        <f t="shared" si="3"/>
        <v>399</v>
      </c>
      <c r="B105" s="23" t="s">
        <v>128</v>
      </c>
      <c r="C105" s="26">
        <f ca="1">'FYBCOM A'!C105/'FYBCOM A'!C$4</f>
        <v>0.92307692307692313</v>
      </c>
      <c r="D105" s="26">
        <f ca="1">'FYBCOM A'!D105/'FYBCOM A'!D$4</f>
        <v>0.47058823529411764</v>
      </c>
      <c r="E105" s="26">
        <f ca="1">'FYBCOM A'!E105/'FYBCOM A'!E$4</f>
        <v>0.7</v>
      </c>
      <c r="F105" s="26">
        <f ca="1">'FYBCOM A'!F105/'FYBCOM A'!F$4</f>
        <v>1</v>
      </c>
      <c r="G105" s="26">
        <f ca="1">'FYBCOM A'!G105/'FYBCOM A'!G$4</f>
        <v>0.8571428571428571</v>
      </c>
      <c r="H105" s="26">
        <f ca="1">'FYBCOM A'!H105/'FYBCOM A'!H$4</f>
        <v>0.95</v>
      </c>
      <c r="I105" s="28">
        <f>'FYBCOM A'!I105/'FYBCOM A'!J105</f>
        <v>1</v>
      </c>
      <c r="J105" s="29"/>
      <c r="K105" s="26">
        <f ca="1">'FYBCOM A'!K105/'FYBCOM A'!K$4</f>
        <v>0.70588235294117652</v>
      </c>
      <c r="L105" s="28" t="e">
        <f>'FYBCOM A'!#REF!/'FYBCOM A'!#REF!</f>
        <v>#REF!</v>
      </c>
      <c r="M105" s="28"/>
      <c r="N105" s="26">
        <f ca="1">'FYBCOM A'!L105/'FYBCOM A'!L$4</f>
        <v>0.75</v>
      </c>
      <c r="O105" s="26">
        <f>'FYBCOM A'!M105/'FYBCOM A'!M$4</f>
        <v>0.81818181818181823</v>
      </c>
      <c r="P105" s="25"/>
    </row>
    <row r="106" spans="1:16" ht="18">
      <c r="A106" s="22">
        <f t="shared" si="3"/>
        <v>400</v>
      </c>
      <c r="B106" s="23" t="s">
        <v>129</v>
      </c>
      <c r="C106" s="26">
        <f ca="1">'FYBCOM A'!C106/'FYBCOM A'!C$4</f>
        <v>0.69230769230769229</v>
      </c>
      <c r="D106" s="26">
        <f ca="1">'FYBCOM A'!D106/'FYBCOM A'!D$4</f>
        <v>0.29411764705882354</v>
      </c>
      <c r="E106" s="26">
        <f ca="1">'FYBCOM A'!E106/'FYBCOM A'!E$4</f>
        <v>0.6</v>
      </c>
      <c r="F106" s="26">
        <f ca="1">'FYBCOM A'!F106/'FYBCOM A'!F$4</f>
        <v>0.46153846153846156</v>
      </c>
      <c r="G106" s="26">
        <f ca="1">'FYBCOM A'!G106/'FYBCOM A'!G$4</f>
        <v>0.42857142857142855</v>
      </c>
      <c r="H106" s="26">
        <f ca="1">'FYBCOM A'!H106/'FYBCOM A'!H$4</f>
        <v>0.45</v>
      </c>
      <c r="I106" s="28">
        <f>'FYBCOM A'!I106/'FYBCOM A'!J106</f>
        <v>1</v>
      </c>
      <c r="J106" s="29"/>
      <c r="K106" s="26">
        <f ca="1">'FYBCOM A'!K106/'FYBCOM A'!K$4</f>
        <v>0.58823529411764708</v>
      </c>
      <c r="L106" s="28" t="e">
        <f>'FYBCOM A'!#REF!/'FYBCOM A'!#REF!</f>
        <v>#REF!</v>
      </c>
      <c r="M106" s="28"/>
      <c r="N106" s="26">
        <f ca="1">'FYBCOM A'!L106/'FYBCOM A'!L$4</f>
        <v>0.75</v>
      </c>
      <c r="O106" s="26">
        <f>'FYBCOM A'!M106/'FYBCOM A'!M$4</f>
        <v>0.81818181818181823</v>
      </c>
      <c r="P106" s="25"/>
    </row>
    <row r="107" spans="1:16" ht="18">
      <c r="A107" s="22">
        <f t="shared" si="3"/>
        <v>401</v>
      </c>
      <c r="B107" s="23" t="s">
        <v>130</v>
      </c>
      <c r="C107" s="26">
        <f ca="1">'FYBCOM A'!C107/'FYBCOM A'!C$4</f>
        <v>0.69230769230769229</v>
      </c>
      <c r="D107" s="26">
        <f ca="1">'FYBCOM A'!D107/'FYBCOM A'!D$4</f>
        <v>0.52941176470588236</v>
      </c>
      <c r="E107" s="26">
        <f ca="1">'FYBCOM A'!E107/'FYBCOM A'!E$4</f>
        <v>0.7</v>
      </c>
      <c r="F107" s="26">
        <f ca="1">'FYBCOM A'!F107/'FYBCOM A'!F$4</f>
        <v>0.61538461538461542</v>
      </c>
      <c r="G107" s="26">
        <f ca="1">'FYBCOM A'!G107/'FYBCOM A'!G$4</f>
        <v>0.7142857142857143</v>
      </c>
      <c r="H107" s="26">
        <f ca="1">'FYBCOM A'!H107/'FYBCOM A'!H$4</f>
        <v>0.65</v>
      </c>
      <c r="I107" s="28">
        <f>'FYBCOM A'!I107/'FYBCOM A'!J107</f>
        <v>1</v>
      </c>
      <c r="J107" s="29"/>
      <c r="K107" s="26">
        <f ca="1">'FYBCOM A'!K107/'FYBCOM A'!K$4</f>
        <v>0.70588235294117652</v>
      </c>
      <c r="L107" s="28" t="e">
        <f>'FYBCOM A'!#REF!/'FYBCOM A'!#REF!</f>
        <v>#REF!</v>
      </c>
      <c r="M107" s="28"/>
      <c r="N107" s="26">
        <f ca="1">'FYBCOM A'!L107/'FYBCOM A'!L$4</f>
        <v>0.83333333333333337</v>
      </c>
      <c r="O107" s="26">
        <f>'FYBCOM A'!M107/'FYBCOM A'!M$4</f>
        <v>0.63636363636363635</v>
      </c>
      <c r="P107" s="25"/>
    </row>
    <row r="108" spans="1:16" ht="18">
      <c r="A108" s="22">
        <f t="shared" si="3"/>
        <v>402</v>
      </c>
      <c r="B108" s="23" t="s">
        <v>131</v>
      </c>
      <c r="C108" s="26">
        <f ca="1">'FYBCOM A'!C108/'FYBCOM A'!C$4</f>
        <v>0.34615384615384615</v>
      </c>
      <c r="D108" s="26">
        <f ca="1">'FYBCOM A'!D108/'FYBCOM A'!D$4</f>
        <v>0.41176470588235292</v>
      </c>
      <c r="E108" s="26">
        <f ca="1">'FYBCOM A'!E108/'FYBCOM A'!E$4</f>
        <v>0.3</v>
      </c>
      <c r="F108" s="26">
        <f ca="1">'FYBCOM A'!F108/'FYBCOM A'!F$4</f>
        <v>0.38461538461538464</v>
      </c>
      <c r="G108" s="26">
        <f ca="1">'FYBCOM A'!G108/'FYBCOM A'!G$4</f>
        <v>0.14285714285714285</v>
      </c>
      <c r="H108" s="26">
        <f ca="1">'FYBCOM A'!H108/'FYBCOM A'!H$4</f>
        <v>0.3</v>
      </c>
      <c r="I108" s="28">
        <f>'FYBCOM A'!I108/'FYBCOM A'!J108</f>
        <v>1</v>
      </c>
      <c r="J108" s="29"/>
      <c r="K108" s="26">
        <f ca="1">'FYBCOM A'!K108/'FYBCOM A'!K$4</f>
        <v>0.6470588235294118</v>
      </c>
      <c r="L108" s="28" t="e">
        <f>'FYBCOM A'!#REF!/'FYBCOM A'!#REF!</f>
        <v>#REF!</v>
      </c>
      <c r="M108" s="28"/>
      <c r="N108" s="26">
        <f ca="1">'FYBCOM A'!L108/'FYBCOM A'!L$4</f>
        <v>0.58333333333333337</v>
      </c>
      <c r="O108" s="26">
        <f>'FYBCOM A'!M108/'FYBCOM A'!M$4</f>
        <v>0.36363636363636365</v>
      </c>
      <c r="P108" s="25"/>
    </row>
    <row r="109" spans="1:16" ht="18">
      <c r="A109" s="22">
        <f t="shared" si="3"/>
        <v>403</v>
      </c>
      <c r="B109" s="27" t="s">
        <v>132</v>
      </c>
      <c r="C109" s="26">
        <f ca="1">'FYBCOM A'!C109/'FYBCOM A'!C$4</f>
        <v>1</v>
      </c>
      <c r="D109" s="26">
        <f ca="1">'FYBCOM A'!D109/'FYBCOM A'!D$4</f>
        <v>1</v>
      </c>
      <c r="E109" s="26">
        <f ca="1">'FYBCOM A'!E109/'FYBCOM A'!E$4</f>
        <v>1</v>
      </c>
      <c r="F109" s="26">
        <f ca="1">'FYBCOM A'!F109/'FYBCOM A'!F$4</f>
        <v>1</v>
      </c>
      <c r="G109" s="26">
        <f ca="1">'FYBCOM A'!G109/'FYBCOM A'!G$4</f>
        <v>1</v>
      </c>
      <c r="H109" s="26">
        <f ca="1">'FYBCOM A'!H109/'FYBCOM A'!H$4</f>
        <v>1</v>
      </c>
      <c r="I109" s="28">
        <f>'FYBCOM A'!I109/'FYBCOM A'!J109</f>
        <v>1</v>
      </c>
      <c r="J109" s="29"/>
      <c r="K109" s="26">
        <f ca="1">'FYBCOM A'!K109/'FYBCOM A'!K$4</f>
        <v>1</v>
      </c>
      <c r="L109" s="28" t="e">
        <f>'FYBCOM A'!#REF!/'FYBCOM A'!#REF!</f>
        <v>#REF!</v>
      </c>
      <c r="M109" s="28"/>
      <c r="N109" s="26">
        <f ca="1">'FYBCOM A'!L109/'FYBCOM A'!L$4</f>
        <v>1</v>
      </c>
      <c r="O109" s="26">
        <f>'FYBCOM A'!M109/'FYBCOM A'!M$4</f>
        <v>1</v>
      </c>
      <c r="P109" s="25"/>
    </row>
    <row r="110" spans="1:16" ht="18">
      <c r="A110" s="22">
        <f t="shared" si="3"/>
        <v>404</v>
      </c>
      <c r="B110" s="23" t="s">
        <v>133</v>
      </c>
      <c r="C110" s="26">
        <f ca="1">'FYBCOM A'!C110/'FYBCOM A'!C$4</f>
        <v>0.19230769230769232</v>
      </c>
      <c r="D110" s="26">
        <f ca="1">'FYBCOM A'!D110/'FYBCOM A'!D$4</f>
        <v>0.29411764705882354</v>
      </c>
      <c r="E110" s="26">
        <f ca="1">'FYBCOM A'!E110/'FYBCOM A'!E$4</f>
        <v>0.4</v>
      </c>
      <c r="F110" s="26">
        <f ca="1">'FYBCOM A'!F110/'FYBCOM A'!F$4</f>
        <v>0.53846153846153844</v>
      </c>
      <c r="G110" s="26">
        <f ca="1">'FYBCOM A'!G110/'FYBCOM A'!G$4</f>
        <v>0.42857142857142855</v>
      </c>
      <c r="H110" s="26">
        <f ca="1">'FYBCOM A'!H110/'FYBCOM A'!H$4</f>
        <v>0.5</v>
      </c>
      <c r="I110" s="28">
        <f>'FYBCOM A'!I110/'FYBCOM A'!J110</f>
        <v>0.66666666666666663</v>
      </c>
      <c r="J110" s="29"/>
      <c r="K110" s="26">
        <f ca="1">'FYBCOM A'!K110/'FYBCOM A'!K$4</f>
        <v>0.47058823529411764</v>
      </c>
      <c r="L110" s="28" t="e">
        <f>'FYBCOM A'!#REF!/'FYBCOM A'!#REF!</f>
        <v>#REF!</v>
      </c>
      <c r="M110" s="28"/>
      <c r="N110" s="26">
        <f ca="1">'FYBCOM A'!L110/'FYBCOM A'!L$4</f>
        <v>0.33333333333333331</v>
      </c>
      <c r="O110" s="26">
        <f>'FYBCOM A'!M110/'FYBCOM A'!M$4</f>
        <v>0.36363636363636365</v>
      </c>
      <c r="P110" s="25"/>
    </row>
    <row r="111" spans="1:16" ht="18">
      <c r="A111" s="22">
        <f t="shared" si="3"/>
        <v>405</v>
      </c>
      <c r="B111" s="23" t="s">
        <v>134</v>
      </c>
      <c r="C111" s="26">
        <f ca="1">'FYBCOM A'!C111/'FYBCOM A'!C$4</f>
        <v>0.15384615384615385</v>
      </c>
      <c r="D111" s="26">
        <f ca="1">'FYBCOM A'!D111/'FYBCOM A'!D$4</f>
        <v>0.29411764705882354</v>
      </c>
      <c r="E111" s="26">
        <f ca="1">'FYBCOM A'!E111/'FYBCOM A'!E$4</f>
        <v>0.2</v>
      </c>
      <c r="F111" s="26">
        <f ca="1">'FYBCOM A'!F111/'FYBCOM A'!F$4</f>
        <v>0.15384615384615385</v>
      </c>
      <c r="G111" s="26">
        <f ca="1">'FYBCOM A'!G111/'FYBCOM A'!G$4</f>
        <v>0.2857142857142857</v>
      </c>
      <c r="H111" s="26">
        <f ca="1">'FYBCOM A'!H111/'FYBCOM A'!H$4</f>
        <v>0.2</v>
      </c>
      <c r="I111" s="28">
        <f>'FYBCOM A'!I111/'FYBCOM A'!J111</f>
        <v>0.66666666666666663</v>
      </c>
      <c r="J111" s="29"/>
      <c r="K111" s="26">
        <f ca="1">'FYBCOM A'!K111/'FYBCOM A'!K$4</f>
        <v>0.47058823529411764</v>
      </c>
      <c r="L111" s="28" t="e">
        <f>'FYBCOM A'!#REF!/'FYBCOM A'!#REF!</f>
        <v>#REF!</v>
      </c>
      <c r="M111" s="28"/>
      <c r="N111" s="26">
        <f ca="1">'FYBCOM A'!L111/'FYBCOM A'!L$4</f>
        <v>0.33333333333333331</v>
      </c>
      <c r="O111" s="26">
        <f>'FYBCOM A'!M111/'FYBCOM A'!M$4</f>
        <v>0.27272727272727271</v>
      </c>
      <c r="P111" s="25"/>
    </row>
    <row r="112" spans="1:16" ht="18">
      <c r="A112" s="22">
        <f t="shared" si="3"/>
        <v>406</v>
      </c>
      <c r="B112" s="23" t="s">
        <v>135</v>
      </c>
      <c r="C112" s="26">
        <f ca="1">'FYBCOM A'!C112/'FYBCOM A'!C$4</f>
        <v>0.80769230769230771</v>
      </c>
      <c r="D112" s="26">
        <f ca="1">'FYBCOM A'!D112/'FYBCOM A'!D$4</f>
        <v>0.52941176470588236</v>
      </c>
      <c r="E112" s="26">
        <f ca="1">'FYBCOM A'!E112/'FYBCOM A'!E$4</f>
        <v>0.7</v>
      </c>
      <c r="F112" s="26">
        <f ca="1">'FYBCOM A'!F112/'FYBCOM A'!F$4</f>
        <v>0.76923076923076927</v>
      </c>
      <c r="G112" s="26">
        <f ca="1">'FYBCOM A'!G112/'FYBCOM A'!G$4</f>
        <v>0.2857142857142857</v>
      </c>
      <c r="H112" s="26">
        <f ca="1">'FYBCOM A'!H112/'FYBCOM A'!H$4</f>
        <v>0.6</v>
      </c>
      <c r="I112" s="28">
        <f>'FYBCOM A'!I112/'FYBCOM A'!J112</f>
        <v>1</v>
      </c>
      <c r="J112" s="29"/>
      <c r="K112" s="26">
        <f ca="1">'FYBCOM A'!K112/'FYBCOM A'!K$4</f>
        <v>0.70588235294117652</v>
      </c>
      <c r="L112" s="28" t="e">
        <f>'FYBCOM A'!#REF!/'FYBCOM A'!#REF!</f>
        <v>#REF!</v>
      </c>
      <c r="M112" s="28"/>
      <c r="N112" s="26">
        <f ca="1">'FYBCOM A'!L112/'FYBCOM A'!L$4</f>
        <v>0.75</v>
      </c>
      <c r="O112" s="26">
        <f>'FYBCOM A'!M112/'FYBCOM A'!M$4</f>
        <v>0.45454545454545453</v>
      </c>
      <c r="P112" s="25"/>
    </row>
    <row r="113" spans="1:16" ht="18">
      <c r="A113" s="22">
        <f t="shared" si="3"/>
        <v>407</v>
      </c>
      <c r="B113" s="23" t="s">
        <v>136</v>
      </c>
      <c r="C113" s="26">
        <f ca="1">'FYBCOM A'!C113/'FYBCOM A'!C$4</f>
        <v>1</v>
      </c>
      <c r="D113" s="26">
        <f ca="1">'FYBCOM A'!D113/'FYBCOM A'!D$4</f>
        <v>1</v>
      </c>
      <c r="E113" s="26">
        <f ca="1">'FYBCOM A'!E113/'FYBCOM A'!E$4</f>
        <v>1</v>
      </c>
      <c r="F113" s="26">
        <f ca="1">'FYBCOM A'!F113/'FYBCOM A'!F$4</f>
        <v>1</v>
      </c>
      <c r="G113" s="26">
        <f ca="1">'FYBCOM A'!G113/'FYBCOM A'!G$4</f>
        <v>1</v>
      </c>
      <c r="H113" s="26">
        <f ca="1">'FYBCOM A'!H113/'FYBCOM A'!H$4</f>
        <v>1</v>
      </c>
      <c r="I113" s="28">
        <f>'FYBCOM A'!I113/'FYBCOM A'!J113</f>
        <v>1</v>
      </c>
      <c r="J113" s="29"/>
      <c r="K113" s="26">
        <f ca="1">'FYBCOM A'!K113/'FYBCOM A'!K$4</f>
        <v>1</v>
      </c>
      <c r="L113" s="28" t="e">
        <f>'FYBCOM A'!#REF!/'FYBCOM A'!#REF!</f>
        <v>#REF!</v>
      </c>
      <c r="M113" s="28"/>
      <c r="N113" s="26">
        <f ca="1">'FYBCOM A'!L113/'FYBCOM A'!L$4</f>
        <v>1</v>
      </c>
      <c r="O113" s="26">
        <f>'FYBCOM A'!M113/'FYBCOM A'!M$4</f>
        <v>0.90909090909090906</v>
      </c>
      <c r="P113" s="25"/>
    </row>
    <row r="114" spans="1:16" ht="18">
      <c r="A114" s="22">
        <f t="shared" si="3"/>
        <v>408</v>
      </c>
      <c r="B114" s="23" t="s">
        <v>137</v>
      </c>
      <c r="C114" s="26">
        <f ca="1">'FYBCOM A'!C114/'FYBCOM A'!C$4</f>
        <v>1</v>
      </c>
      <c r="D114" s="26">
        <f ca="1">'FYBCOM A'!D114/'FYBCOM A'!D$4</f>
        <v>1</v>
      </c>
      <c r="E114" s="26">
        <f ca="1">'FYBCOM A'!E114/'FYBCOM A'!E$4</f>
        <v>1</v>
      </c>
      <c r="F114" s="26">
        <f ca="1">'FYBCOM A'!F114/'FYBCOM A'!F$4</f>
        <v>1</v>
      </c>
      <c r="G114" s="26">
        <f ca="1">'FYBCOM A'!G114/'FYBCOM A'!G$4</f>
        <v>1</v>
      </c>
      <c r="H114" s="26">
        <f ca="1">'FYBCOM A'!H114/'FYBCOM A'!H$4</f>
        <v>1</v>
      </c>
      <c r="I114" s="28">
        <f>'FYBCOM A'!I114/'FYBCOM A'!J114</f>
        <v>1</v>
      </c>
      <c r="J114" s="29"/>
      <c r="K114" s="26">
        <f ca="1">'FYBCOM A'!K114/'FYBCOM A'!K$4</f>
        <v>1</v>
      </c>
      <c r="L114" s="28" t="e">
        <f>'FYBCOM A'!#REF!/'FYBCOM A'!#REF!</f>
        <v>#REF!</v>
      </c>
      <c r="M114" s="28"/>
      <c r="N114" s="26">
        <f ca="1">'FYBCOM A'!L114/'FYBCOM A'!L$4</f>
        <v>1</v>
      </c>
      <c r="O114" s="26">
        <f>'FYBCOM A'!M114/'FYBCOM A'!M$4</f>
        <v>1</v>
      </c>
      <c r="P114" s="25"/>
    </row>
    <row r="115" spans="1:16" ht="18">
      <c r="A115" s="22">
        <f t="shared" si="3"/>
        <v>409</v>
      </c>
      <c r="B115" s="23" t="s">
        <v>138</v>
      </c>
      <c r="C115" s="26">
        <f ca="1">'FYBCOM A'!C115/'FYBCOM A'!C$4</f>
        <v>0.73076923076923073</v>
      </c>
      <c r="D115" s="26">
        <f ca="1">'FYBCOM A'!D115/'FYBCOM A'!D$4</f>
        <v>0.6470588235294118</v>
      </c>
      <c r="E115" s="26">
        <f ca="1">'FYBCOM A'!E115/'FYBCOM A'!E$4</f>
        <v>0.7</v>
      </c>
      <c r="F115" s="26">
        <f ca="1">'FYBCOM A'!F115/'FYBCOM A'!F$4</f>
        <v>0.61538461538461542</v>
      </c>
      <c r="G115" s="26">
        <f ca="1">'FYBCOM A'!G115/'FYBCOM A'!G$4</f>
        <v>0.7142857142857143</v>
      </c>
      <c r="H115" s="26">
        <f ca="1">'FYBCOM A'!H115/'FYBCOM A'!H$4</f>
        <v>0.65</v>
      </c>
      <c r="I115" s="28">
        <f>'FYBCOM A'!I115/'FYBCOM A'!J115</f>
        <v>1</v>
      </c>
      <c r="J115" s="29"/>
      <c r="K115" s="26">
        <f ca="1">'FYBCOM A'!K115/'FYBCOM A'!K$4</f>
        <v>0.88235294117647056</v>
      </c>
      <c r="L115" s="28" t="e">
        <f>'FYBCOM A'!#REF!/'FYBCOM A'!#REF!</f>
        <v>#REF!</v>
      </c>
      <c r="M115" s="28"/>
      <c r="N115" s="26">
        <f ca="1">'FYBCOM A'!L115/'FYBCOM A'!L$4</f>
        <v>0.58333333333333337</v>
      </c>
      <c r="O115" s="26">
        <f>'FYBCOM A'!M115/'FYBCOM A'!M$4</f>
        <v>0.36363636363636365</v>
      </c>
      <c r="P115" s="25"/>
    </row>
    <row r="116" spans="1:16" ht="18">
      <c r="A116" s="22">
        <f t="shared" si="3"/>
        <v>410</v>
      </c>
      <c r="B116" s="23" t="s">
        <v>139</v>
      </c>
      <c r="C116" s="26">
        <f ca="1">'FYBCOM A'!C116/'FYBCOM A'!C$4</f>
        <v>0.92307692307692313</v>
      </c>
      <c r="D116" s="26">
        <f ca="1">'FYBCOM A'!D116/'FYBCOM A'!D$4</f>
        <v>0.6470588235294118</v>
      </c>
      <c r="E116" s="26">
        <f ca="1">'FYBCOM A'!E116/'FYBCOM A'!E$4</f>
        <v>1</v>
      </c>
      <c r="F116" s="26">
        <f ca="1">'FYBCOM A'!F116/'FYBCOM A'!F$4</f>
        <v>0.92307692307692313</v>
      </c>
      <c r="G116" s="26">
        <f ca="1">'FYBCOM A'!G116/'FYBCOM A'!G$4</f>
        <v>0.8571428571428571</v>
      </c>
      <c r="H116" s="26">
        <f ca="1">'FYBCOM A'!H116/'FYBCOM A'!H$4</f>
        <v>0.9</v>
      </c>
      <c r="I116" s="28">
        <f>'FYBCOM A'!I116/'FYBCOM A'!J116</f>
        <v>0.66666666666666663</v>
      </c>
      <c r="J116" s="29"/>
      <c r="K116" s="26">
        <f ca="1">'FYBCOM A'!K116/'FYBCOM A'!K$4</f>
        <v>0.6470588235294118</v>
      </c>
      <c r="L116" s="28" t="e">
        <f>'FYBCOM A'!#REF!/'FYBCOM A'!#REF!</f>
        <v>#REF!</v>
      </c>
      <c r="M116" s="28"/>
      <c r="N116" s="26">
        <f ca="1">'FYBCOM A'!L116/'FYBCOM A'!L$4</f>
        <v>0.75</v>
      </c>
      <c r="O116" s="26">
        <f>'FYBCOM A'!M116/'FYBCOM A'!M$4</f>
        <v>0.81818181818181823</v>
      </c>
      <c r="P116" s="25"/>
    </row>
    <row r="117" spans="1:16" ht="18">
      <c r="A117" s="22">
        <f t="shared" si="3"/>
        <v>411</v>
      </c>
      <c r="B117" s="23" t="s">
        <v>140</v>
      </c>
      <c r="C117" s="26">
        <f ca="1">'FYBCOM A'!C117/'FYBCOM A'!C$4</f>
        <v>1</v>
      </c>
      <c r="D117" s="26">
        <f ca="1">'FYBCOM A'!D117/'FYBCOM A'!D$4</f>
        <v>0.76470588235294112</v>
      </c>
      <c r="E117" s="26">
        <f ca="1">'FYBCOM A'!E117/'FYBCOM A'!E$4</f>
        <v>0.8</v>
      </c>
      <c r="F117" s="26">
        <f ca="1">'FYBCOM A'!F117/'FYBCOM A'!F$4</f>
        <v>0.76923076923076927</v>
      </c>
      <c r="G117" s="26">
        <f ca="1">'FYBCOM A'!G117/'FYBCOM A'!G$4</f>
        <v>0.8571428571428571</v>
      </c>
      <c r="H117" s="26">
        <f ca="1">'FYBCOM A'!H117/'FYBCOM A'!H$4</f>
        <v>0.8</v>
      </c>
      <c r="I117" s="28">
        <f>'FYBCOM A'!I117/'FYBCOM A'!J117</f>
        <v>0.66666666666666663</v>
      </c>
      <c r="J117" s="29"/>
      <c r="K117" s="26">
        <f ca="1">'FYBCOM A'!K117/'FYBCOM A'!K$4</f>
        <v>0.88235294117647056</v>
      </c>
      <c r="L117" s="28" t="e">
        <f>'FYBCOM A'!#REF!/'FYBCOM A'!#REF!</f>
        <v>#REF!</v>
      </c>
      <c r="M117" s="28"/>
      <c r="N117" s="26">
        <f ca="1">'FYBCOM A'!L117/'FYBCOM A'!L$4</f>
        <v>0.91666666666666663</v>
      </c>
      <c r="O117" s="26">
        <f>'FYBCOM A'!M117/'FYBCOM A'!M$4</f>
        <v>0.81818181818181823</v>
      </c>
      <c r="P117" s="25"/>
    </row>
    <row r="118" spans="1:16" ht="18">
      <c r="A118" s="22">
        <f t="shared" si="3"/>
        <v>412</v>
      </c>
      <c r="B118" s="23" t="s">
        <v>141</v>
      </c>
      <c r="C118" s="26">
        <f ca="1">'FYBCOM A'!C118/'FYBCOM A'!C$4</f>
        <v>1</v>
      </c>
      <c r="D118" s="26">
        <f ca="1">'FYBCOM A'!D118/'FYBCOM A'!D$4</f>
        <v>1</v>
      </c>
      <c r="E118" s="26">
        <f ca="1">'FYBCOM A'!E118/'FYBCOM A'!E$4</f>
        <v>1</v>
      </c>
      <c r="F118" s="26">
        <f ca="1">'FYBCOM A'!F118/'FYBCOM A'!F$4</f>
        <v>1</v>
      </c>
      <c r="G118" s="26">
        <f ca="1">'FYBCOM A'!G118/'FYBCOM A'!G$4</f>
        <v>1</v>
      </c>
      <c r="H118" s="26">
        <f ca="1">'FYBCOM A'!H118/'FYBCOM A'!H$4</f>
        <v>1</v>
      </c>
      <c r="I118" s="28">
        <f>'FYBCOM A'!I118/'FYBCOM A'!J118</f>
        <v>1</v>
      </c>
      <c r="J118" s="29"/>
      <c r="K118" s="26">
        <f ca="1">'FYBCOM A'!K118/'FYBCOM A'!K$4</f>
        <v>1</v>
      </c>
      <c r="L118" s="28" t="e">
        <f>'FYBCOM A'!#REF!/'FYBCOM A'!#REF!</f>
        <v>#REF!</v>
      </c>
      <c r="M118" s="28"/>
      <c r="N118" s="26">
        <f ca="1">'FYBCOM A'!L118/'FYBCOM A'!L$4</f>
        <v>1</v>
      </c>
      <c r="O118" s="26">
        <f>'FYBCOM A'!M118/'FYBCOM A'!M$4</f>
        <v>1</v>
      </c>
      <c r="P118" s="25"/>
    </row>
    <row r="119" spans="1:16" ht="18">
      <c r="A119" s="22">
        <f t="shared" si="3"/>
        <v>413</v>
      </c>
      <c r="B119" s="23" t="s">
        <v>142</v>
      </c>
      <c r="C119" s="26">
        <f ca="1">'FYBCOM A'!C119/'FYBCOM A'!C$4</f>
        <v>0.92307692307692313</v>
      </c>
      <c r="D119" s="26">
        <f ca="1">'FYBCOM A'!D119/'FYBCOM A'!D$4</f>
        <v>0.6470588235294118</v>
      </c>
      <c r="E119" s="26">
        <f ca="1">'FYBCOM A'!E119/'FYBCOM A'!E$4</f>
        <v>0.8</v>
      </c>
      <c r="F119" s="26">
        <f ca="1">'FYBCOM A'!F119/'FYBCOM A'!F$4</f>
        <v>0.76923076923076927</v>
      </c>
      <c r="G119" s="26">
        <f ca="1">'FYBCOM A'!G119/'FYBCOM A'!G$4</f>
        <v>1</v>
      </c>
      <c r="H119" s="26">
        <f ca="1">'FYBCOM A'!H119/'FYBCOM A'!H$4</f>
        <v>0.85</v>
      </c>
      <c r="I119" s="28">
        <f>'FYBCOM A'!I119/'FYBCOM A'!J119</f>
        <v>1</v>
      </c>
      <c r="J119" s="29"/>
      <c r="K119" s="26">
        <f ca="1">'FYBCOM A'!K119/'FYBCOM A'!K$4</f>
        <v>0.94117647058823528</v>
      </c>
      <c r="L119" s="28" t="e">
        <f>'FYBCOM A'!#REF!/'FYBCOM A'!#REF!</f>
        <v>#REF!</v>
      </c>
      <c r="M119" s="28"/>
      <c r="N119" s="26">
        <f ca="1">'FYBCOM A'!L119/'FYBCOM A'!L$4</f>
        <v>1</v>
      </c>
      <c r="O119" s="26">
        <f>'FYBCOM A'!M119/'FYBCOM A'!M$4</f>
        <v>1</v>
      </c>
      <c r="P119" s="25"/>
    </row>
    <row r="120" spans="1:16" ht="18">
      <c r="A120" s="22">
        <f t="shared" si="3"/>
        <v>414</v>
      </c>
      <c r="B120" s="23" t="s">
        <v>143</v>
      </c>
      <c r="C120" s="26">
        <f ca="1">'FYBCOM A'!C120/'FYBCOM A'!C$4</f>
        <v>1</v>
      </c>
      <c r="D120" s="26">
        <f ca="1">'FYBCOM A'!D120/'FYBCOM A'!D$4</f>
        <v>1</v>
      </c>
      <c r="E120" s="26">
        <f ca="1">'FYBCOM A'!E120/'FYBCOM A'!E$4</f>
        <v>1</v>
      </c>
      <c r="F120" s="26">
        <f ca="1">'FYBCOM A'!F120/'FYBCOM A'!F$4</f>
        <v>1</v>
      </c>
      <c r="G120" s="26">
        <f ca="1">'FYBCOM A'!G120/'FYBCOM A'!G$4</f>
        <v>1</v>
      </c>
      <c r="H120" s="26">
        <f ca="1">'FYBCOM A'!H120/'FYBCOM A'!H$4</f>
        <v>1</v>
      </c>
      <c r="I120" s="28">
        <f>'FYBCOM A'!I120/'FYBCOM A'!J120</f>
        <v>1</v>
      </c>
      <c r="J120" s="29"/>
      <c r="K120" s="26">
        <f ca="1">'FYBCOM A'!K120/'FYBCOM A'!K$4</f>
        <v>1</v>
      </c>
      <c r="L120" s="28" t="e">
        <f>'FYBCOM A'!#REF!/'FYBCOM A'!#REF!</f>
        <v>#REF!</v>
      </c>
      <c r="M120" s="28"/>
      <c r="N120" s="26">
        <f ca="1">'FYBCOM A'!L120/'FYBCOM A'!L$4</f>
        <v>1</v>
      </c>
      <c r="O120" s="26">
        <f>'FYBCOM A'!M120/'FYBCOM A'!M$4</f>
        <v>1</v>
      </c>
      <c r="P120" s="25"/>
    </row>
    <row r="121" spans="1:16" ht="18">
      <c r="A121" s="22">
        <f t="shared" si="3"/>
        <v>415</v>
      </c>
      <c r="B121" s="23" t="s">
        <v>144</v>
      </c>
      <c r="C121" s="26">
        <f ca="1">'FYBCOM A'!C121/'FYBCOM A'!C$4</f>
        <v>0.53846153846153844</v>
      </c>
      <c r="D121" s="26">
        <f ca="1">'FYBCOM A'!D121/'FYBCOM A'!D$4</f>
        <v>5.8823529411764705E-2</v>
      </c>
      <c r="E121" s="26">
        <f ca="1">'FYBCOM A'!E121/'FYBCOM A'!E$4</f>
        <v>0.3</v>
      </c>
      <c r="F121" s="26">
        <f ca="1">'FYBCOM A'!F121/'FYBCOM A'!F$4</f>
        <v>0.46153846153846156</v>
      </c>
      <c r="G121" s="26">
        <f ca="1">'FYBCOM A'!G121/'FYBCOM A'!G$4</f>
        <v>0.2857142857142857</v>
      </c>
      <c r="H121" s="26">
        <f ca="1">'FYBCOM A'!H121/'FYBCOM A'!H$4</f>
        <v>0.4</v>
      </c>
      <c r="I121" s="28">
        <f>'FYBCOM A'!I121/'FYBCOM A'!J121</f>
        <v>0.33333333333333331</v>
      </c>
      <c r="J121" s="29"/>
      <c r="K121" s="26">
        <f ca="1">'FYBCOM A'!K121/'FYBCOM A'!K$4</f>
        <v>0.23529411764705882</v>
      </c>
      <c r="L121" s="28" t="e">
        <f>'FYBCOM A'!#REF!/'FYBCOM A'!#REF!</f>
        <v>#REF!</v>
      </c>
      <c r="M121" s="28"/>
      <c r="N121" s="26">
        <f ca="1">'FYBCOM A'!L121/'FYBCOM A'!L$4</f>
        <v>0.41666666666666669</v>
      </c>
      <c r="O121" s="26">
        <f>'FYBCOM A'!M121/'FYBCOM A'!M$4</f>
        <v>0.27272727272727271</v>
      </c>
      <c r="P121" s="25"/>
    </row>
    <row r="122" spans="1:16" ht="18">
      <c r="A122" s="22">
        <f t="shared" si="3"/>
        <v>416</v>
      </c>
      <c r="B122" s="23" t="s">
        <v>145</v>
      </c>
      <c r="C122" s="26">
        <f ca="1">'FYBCOM A'!C122/'FYBCOM A'!C$4</f>
        <v>1</v>
      </c>
      <c r="D122" s="26">
        <f ca="1">'FYBCOM A'!D122/'FYBCOM A'!D$4</f>
        <v>1</v>
      </c>
      <c r="E122" s="26">
        <f ca="1">'FYBCOM A'!E122/'FYBCOM A'!E$4</f>
        <v>1</v>
      </c>
      <c r="F122" s="26">
        <f ca="1">'FYBCOM A'!F122/'FYBCOM A'!F$4</f>
        <v>1</v>
      </c>
      <c r="G122" s="26">
        <f ca="1">'FYBCOM A'!G122/'FYBCOM A'!G$4</f>
        <v>1</v>
      </c>
      <c r="H122" s="26">
        <f ca="1">'FYBCOM A'!H122/'FYBCOM A'!H$4</f>
        <v>1</v>
      </c>
      <c r="I122" s="28">
        <f>'FYBCOM A'!I122/'FYBCOM A'!J122</f>
        <v>1</v>
      </c>
      <c r="J122" s="29"/>
      <c r="K122" s="26">
        <f ca="1">'FYBCOM A'!K122/'FYBCOM A'!K$4</f>
        <v>1</v>
      </c>
      <c r="L122" s="28" t="e">
        <f>'FYBCOM A'!#REF!/'FYBCOM A'!#REF!</f>
        <v>#REF!</v>
      </c>
      <c r="M122" s="28"/>
      <c r="N122" s="26">
        <f ca="1">'FYBCOM A'!L122/'FYBCOM A'!L$4</f>
        <v>1</v>
      </c>
      <c r="O122" s="26">
        <f>'FYBCOM A'!M122/'FYBCOM A'!M$4</f>
        <v>1</v>
      </c>
      <c r="P122" s="25"/>
    </row>
    <row r="123" spans="1:16" ht="18">
      <c r="A123" s="22">
        <f t="shared" si="3"/>
        <v>417</v>
      </c>
      <c r="B123" s="23" t="s">
        <v>146</v>
      </c>
      <c r="C123" s="26">
        <f ca="1">'FYBCOM A'!C123/'FYBCOM A'!C$4</f>
        <v>1</v>
      </c>
      <c r="D123" s="26">
        <f ca="1">'FYBCOM A'!D123/'FYBCOM A'!D$4</f>
        <v>1</v>
      </c>
      <c r="E123" s="26">
        <f ca="1">'FYBCOM A'!E123/'FYBCOM A'!E$4</f>
        <v>1</v>
      </c>
      <c r="F123" s="26">
        <f ca="1">'FYBCOM A'!F123/'FYBCOM A'!F$4</f>
        <v>1</v>
      </c>
      <c r="G123" s="26">
        <f ca="1">'FYBCOM A'!G123/'FYBCOM A'!G$4</f>
        <v>1</v>
      </c>
      <c r="H123" s="26">
        <f ca="1">'FYBCOM A'!H123/'FYBCOM A'!H$4</f>
        <v>1</v>
      </c>
      <c r="I123" s="28">
        <f>'FYBCOM A'!I123/'FYBCOM A'!J123</f>
        <v>1</v>
      </c>
      <c r="J123" s="29"/>
      <c r="K123" s="26">
        <f ca="1">'FYBCOM A'!K123/'FYBCOM A'!K$4</f>
        <v>1</v>
      </c>
      <c r="L123" s="28" t="e">
        <f>'FYBCOM A'!#REF!/'FYBCOM A'!#REF!</f>
        <v>#REF!</v>
      </c>
      <c r="M123" s="28"/>
      <c r="N123" s="26">
        <f ca="1">'FYBCOM A'!L123/'FYBCOM A'!L$4</f>
        <v>1</v>
      </c>
      <c r="O123" s="26">
        <f>'FYBCOM A'!M123/'FYBCOM A'!M$4</f>
        <v>1</v>
      </c>
      <c r="P123" s="25"/>
    </row>
    <row r="124" spans="1:16" ht="18">
      <c r="A124" s="22">
        <f t="shared" si="3"/>
        <v>418</v>
      </c>
      <c r="B124" s="23" t="s">
        <v>147</v>
      </c>
      <c r="C124" s="26">
        <f ca="1">'FYBCOM A'!C124/'FYBCOM A'!C$4</f>
        <v>1</v>
      </c>
      <c r="D124" s="26">
        <f ca="1">'FYBCOM A'!D124/'FYBCOM A'!D$4</f>
        <v>1</v>
      </c>
      <c r="E124" s="26">
        <f ca="1">'FYBCOM A'!E124/'FYBCOM A'!E$4</f>
        <v>1</v>
      </c>
      <c r="F124" s="26">
        <f ca="1">'FYBCOM A'!F124/'FYBCOM A'!F$4</f>
        <v>1</v>
      </c>
      <c r="G124" s="26">
        <f ca="1">'FYBCOM A'!G124/'FYBCOM A'!G$4</f>
        <v>1</v>
      </c>
      <c r="H124" s="26">
        <f ca="1">'FYBCOM A'!H124/'FYBCOM A'!H$4</f>
        <v>1</v>
      </c>
      <c r="I124" s="28">
        <f>'FYBCOM A'!I124/'FYBCOM A'!J124</f>
        <v>1</v>
      </c>
      <c r="J124" s="29"/>
      <c r="K124" s="26">
        <f ca="1">'FYBCOM A'!K124/'FYBCOM A'!K$4</f>
        <v>1</v>
      </c>
      <c r="L124" s="28" t="e">
        <f>'FYBCOM A'!#REF!/'FYBCOM A'!#REF!</f>
        <v>#REF!</v>
      </c>
      <c r="M124" s="28"/>
      <c r="N124" s="26">
        <f ca="1">'FYBCOM A'!L124/'FYBCOM A'!L$4</f>
        <v>1</v>
      </c>
      <c r="O124" s="26">
        <f>'FYBCOM A'!M124/'FYBCOM A'!M$4</f>
        <v>1</v>
      </c>
      <c r="P124" s="25"/>
    </row>
    <row r="125" spans="1:16" ht="18">
      <c r="A125" s="22">
        <f t="shared" si="3"/>
        <v>419</v>
      </c>
      <c r="B125" s="23" t="s">
        <v>148</v>
      </c>
      <c r="C125" s="26">
        <f ca="1">'FYBCOM A'!C125/'FYBCOM A'!C$4</f>
        <v>1</v>
      </c>
      <c r="D125" s="26">
        <f ca="1">'FYBCOM A'!D125/'FYBCOM A'!D$4</f>
        <v>1</v>
      </c>
      <c r="E125" s="26">
        <f ca="1">'FYBCOM A'!E125/'FYBCOM A'!E$4</f>
        <v>1</v>
      </c>
      <c r="F125" s="26">
        <f ca="1">'FYBCOM A'!F125/'FYBCOM A'!F$4</f>
        <v>1</v>
      </c>
      <c r="G125" s="26">
        <f ca="1">'FYBCOM A'!G125/'FYBCOM A'!G$4</f>
        <v>1</v>
      </c>
      <c r="H125" s="26">
        <f ca="1">'FYBCOM A'!H125/'FYBCOM A'!H$4</f>
        <v>1</v>
      </c>
      <c r="I125" s="28">
        <f>'FYBCOM A'!I125/'FYBCOM A'!J125</f>
        <v>1</v>
      </c>
      <c r="J125" s="29"/>
      <c r="K125" s="26">
        <f ca="1">'FYBCOM A'!K125/'FYBCOM A'!K$4</f>
        <v>0.94117647058823528</v>
      </c>
      <c r="L125" s="28" t="e">
        <f>'FYBCOM A'!#REF!/'FYBCOM A'!#REF!</f>
        <v>#REF!</v>
      </c>
      <c r="M125" s="28"/>
      <c r="N125" s="26">
        <f ca="1">'FYBCOM A'!L125/'FYBCOM A'!L$4</f>
        <v>1</v>
      </c>
      <c r="O125" s="26">
        <f>'FYBCOM A'!M125/'FYBCOM A'!M$4</f>
        <v>1</v>
      </c>
      <c r="P125" s="25"/>
    </row>
    <row r="126" spans="1:16" ht="18">
      <c r="A126" s="22">
        <f t="shared" si="3"/>
        <v>420</v>
      </c>
      <c r="B126" s="23" t="s">
        <v>149</v>
      </c>
      <c r="C126" s="26">
        <f ca="1">'FYBCOM A'!C126/'FYBCOM A'!C$4</f>
        <v>0.84615384615384615</v>
      </c>
      <c r="D126" s="26">
        <f ca="1">'FYBCOM A'!D126/'FYBCOM A'!D$4</f>
        <v>0.58823529411764708</v>
      </c>
      <c r="E126" s="26">
        <f ca="1">'FYBCOM A'!E126/'FYBCOM A'!E$4</f>
        <v>0.5</v>
      </c>
      <c r="F126" s="26">
        <f ca="1">'FYBCOM A'!F126/'FYBCOM A'!F$4</f>
        <v>0.53846153846153844</v>
      </c>
      <c r="G126" s="26">
        <f ca="1">'FYBCOM A'!G126/'FYBCOM A'!G$4</f>
        <v>0.8571428571428571</v>
      </c>
      <c r="H126" s="26">
        <f ca="1">'FYBCOM A'!H126/'FYBCOM A'!H$4</f>
        <v>0.65</v>
      </c>
      <c r="I126" s="28">
        <f>'FYBCOM A'!I126/'FYBCOM A'!J126</f>
        <v>0.66666666666666663</v>
      </c>
      <c r="J126" s="29"/>
      <c r="K126" s="26">
        <f ca="1">'FYBCOM A'!K126/'FYBCOM A'!K$4</f>
        <v>0.82352941176470584</v>
      </c>
      <c r="L126" s="28" t="e">
        <f>'FYBCOM A'!#REF!/'FYBCOM A'!#REF!</f>
        <v>#REF!</v>
      </c>
      <c r="M126" s="28"/>
      <c r="N126" s="26">
        <f ca="1">'FYBCOM A'!L126/'FYBCOM A'!L$4</f>
        <v>0.75</v>
      </c>
      <c r="O126" s="26">
        <f>'FYBCOM A'!M126/'FYBCOM A'!M$4</f>
        <v>0.36363636363636365</v>
      </c>
      <c r="P126" s="25"/>
    </row>
    <row r="127" spans="1:16" ht="18">
      <c r="A127" s="22">
        <f t="shared" si="3"/>
        <v>421</v>
      </c>
      <c r="B127" s="23" t="s">
        <v>150</v>
      </c>
      <c r="C127" s="26">
        <f ca="1">'FYBCOM A'!C127/'FYBCOM A'!C$4</f>
        <v>1</v>
      </c>
      <c r="D127" s="26">
        <f ca="1">'FYBCOM A'!D127/'FYBCOM A'!D$4</f>
        <v>1</v>
      </c>
      <c r="E127" s="26">
        <f ca="1">'FYBCOM A'!E127/'FYBCOM A'!E$4</f>
        <v>0.5</v>
      </c>
      <c r="F127" s="26">
        <f ca="1">'FYBCOM A'!F127/'FYBCOM A'!F$4</f>
        <v>1</v>
      </c>
      <c r="G127" s="26">
        <f ca="1">'FYBCOM A'!G127/'FYBCOM A'!G$4</f>
        <v>1</v>
      </c>
      <c r="H127" s="26">
        <f ca="1">'FYBCOM A'!H127/'FYBCOM A'!H$4</f>
        <v>1</v>
      </c>
      <c r="I127" s="28">
        <f>'FYBCOM A'!I127/'FYBCOM A'!J127</f>
        <v>1</v>
      </c>
      <c r="J127" s="29"/>
      <c r="K127" s="26">
        <f ca="1">'FYBCOM A'!K127/'FYBCOM A'!K$4</f>
        <v>1</v>
      </c>
      <c r="L127" s="28" t="e">
        <f>'FYBCOM A'!#REF!/'FYBCOM A'!#REF!</f>
        <v>#REF!</v>
      </c>
      <c r="M127" s="28"/>
      <c r="N127" s="26">
        <f ca="1">'FYBCOM A'!L127/'FYBCOM A'!L$4</f>
        <v>1</v>
      </c>
      <c r="O127" s="26">
        <f>'FYBCOM A'!M127/'FYBCOM A'!M$4</f>
        <v>1</v>
      </c>
      <c r="P127" s="25"/>
    </row>
    <row r="128" spans="1:16" ht="18">
      <c r="A128" s="22">
        <f t="shared" si="3"/>
        <v>422</v>
      </c>
      <c r="B128" s="23" t="s">
        <v>151</v>
      </c>
      <c r="C128" s="26">
        <f ca="1">'FYBCOM A'!C128/'FYBCOM A'!C$4</f>
        <v>0.92307692307692313</v>
      </c>
      <c r="D128" s="26">
        <f ca="1">'FYBCOM A'!D128/'FYBCOM A'!D$4</f>
        <v>0.6470588235294118</v>
      </c>
      <c r="E128" s="26">
        <f ca="1">'FYBCOM A'!E128/'FYBCOM A'!E$4</f>
        <v>0.3</v>
      </c>
      <c r="F128" s="26">
        <f ca="1">'FYBCOM A'!F128/'FYBCOM A'!F$4</f>
        <v>1</v>
      </c>
      <c r="G128" s="26">
        <f ca="1">'FYBCOM A'!G128/'FYBCOM A'!G$4</f>
        <v>0.8571428571428571</v>
      </c>
      <c r="H128" s="26">
        <f ca="1">'FYBCOM A'!H128/'FYBCOM A'!H$4</f>
        <v>0.95</v>
      </c>
      <c r="I128" s="28">
        <f>'FYBCOM A'!I128/'FYBCOM A'!J128</f>
        <v>1</v>
      </c>
      <c r="J128" s="29"/>
      <c r="K128" s="26">
        <f ca="1">'FYBCOM A'!K128/'FYBCOM A'!K$4</f>
        <v>0.82352941176470584</v>
      </c>
      <c r="L128" s="28" t="e">
        <f>'FYBCOM A'!#REF!/'FYBCOM A'!#REF!</f>
        <v>#REF!</v>
      </c>
      <c r="M128" s="28"/>
      <c r="N128" s="26">
        <f ca="1">'FYBCOM A'!L128/'FYBCOM A'!L$4</f>
        <v>1</v>
      </c>
      <c r="O128" s="26">
        <f>'FYBCOM A'!M128/'FYBCOM A'!M$4</f>
        <v>0.72727272727272729</v>
      </c>
      <c r="P128" s="25"/>
    </row>
    <row r="129" spans="1:16" ht="18">
      <c r="A129" s="22">
        <f t="shared" si="3"/>
        <v>423</v>
      </c>
      <c r="B129" s="23" t="s">
        <v>152</v>
      </c>
      <c r="C129" s="26">
        <f ca="1">'FYBCOM A'!C129/'FYBCOM A'!C$4</f>
        <v>0.88461538461538458</v>
      </c>
      <c r="D129" s="26">
        <f ca="1">'FYBCOM A'!D129/'FYBCOM A'!D$4</f>
        <v>0.76470588235294112</v>
      </c>
      <c r="E129" s="26">
        <f ca="1">'FYBCOM A'!E129/'FYBCOM A'!E$4</f>
        <v>0.6</v>
      </c>
      <c r="F129" s="26">
        <f ca="1">'FYBCOM A'!F129/'FYBCOM A'!F$4</f>
        <v>0.76923076923076927</v>
      </c>
      <c r="G129" s="26">
        <f ca="1">'FYBCOM A'!G129/'FYBCOM A'!G$4</f>
        <v>1</v>
      </c>
      <c r="H129" s="26">
        <f ca="1">'FYBCOM A'!H129/'FYBCOM A'!H$4</f>
        <v>0.85</v>
      </c>
      <c r="I129" s="28">
        <f>'FYBCOM A'!I129/'FYBCOM A'!J129</f>
        <v>1</v>
      </c>
      <c r="J129" s="29"/>
      <c r="K129" s="26">
        <f ca="1">'FYBCOM A'!K129/'FYBCOM A'!K$4</f>
        <v>0.94117647058823528</v>
      </c>
      <c r="L129" s="28" t="e">
        <f>'FYBCOM A'!#REF!/'FYBCOM A'!#REF!</f>
        <v>#REF!</v>
      </c>
      <c r="M129" s="28"/>
      <c r="N129" s="26">
        <f ca="1">'FYBCOM A'!L129/'FYBCOM A'!L$4</f>
        <v>0.83333333333333337</v>
      </c>
      <c r="O129" s="26">
        <f>'FYBCOM A'!M129/'FYBCOM A'!M$4</f>
        <v>1</v>
      </c>
      <c r="P129" s="25"/>
    </row>
    <row r="130" spans="1:16" ht="18">
      <c r="A130" s="22">
        <f t="shared" si="3"/>
        <v>424</v>
      </c>
      <c r="B130" s="23" t="s">
        <v>153</v>
      </c>
      <c r="C130" s="26">
        <f ca="1">'FYBCOM A'!C130/'FYBCOM A'!C$4</f>
        <v>1</v>
      </c>
      <c r="D130" s="26">
        <f ca="1">'FYBCOM A'!D130/'FYBCOM A'!D$4</f>
        <v>0.88235294117647056</v>
      </c>
      <c r="E130" s="26">
        <f ca="1">'FYBCOM A'!E130/'FYBCOM A'!E$4</f>
        <v>1</v>
      </c>
      <c r="F130" s="26">
        <f ca="1">'FYBCOM A'!F130/'FYBCOM A'!F$4</f>
        <v>1</v>
      </c>
      <c r="G130" s="26">
        <f ca="1">'FYBCOM A'!G130/'FYBCOM A'!G$4</f>
        <v>1</v>
      </c>
      <c r="H130" s="26">
        <f ca="1">'FYBCOM A'!H130/'FYBCOM A'!H$4</f>
        <v>1</v>
      </c>
      <c r="I130" s="28">
        <f>'FYBCOM A'!I130/'FYBCOM A'!J130</f>
        <v>1</v>
      </c>
      <c r="J130" s="29"/>
      <c r="K130" s="26">
        <f ca="1">'FYBCOM A'!K130/'FYBCOM A'!K$4</f>
        <v>0.94117647058823528</v>
      </c>
      <c r="L130" s="28" t="e">
        <f>'FYBCOM A'!#REF!/'FYBCOM A'!#REF!</f>
        <v>#REF!</v>
      </c>
      <c r="M130" s="28"/>
      <c r="N130" s="26">
        <f ca="1">'FYBCOM A'!L130/'FYBCOM A'!L$4</f>
        <v>0.83333333333333337</v>
      </c>
      <c r="O130" s="26">
        <f>'FYBCOM A'!M130/'FYBCOM A'!M$4</f>
        <v>0.81818181818181823</v>
      </c>
      <c r="P130" s="25"/>
    </row>
    <row r="131" spans="1:16" ht="18">
      <c r="A131" s="22">
        <f t="shared" si="3"/>
        <v>425</v>
      </c>
      <c r="B131" s="23" t="s">
        <v>154</v>
      </c>
      <c r="C131" s="26">
        <f ca="1">'FYBCOM A'!C131/'FYBCOM A'!C$4</f>
        <v>1</v>
      </c>
      <c r="D131" s="26">
        <f ca="1">'FYBCOM A'!D131/'FYBCOM A'!D$4</f>
        <v>0.76470588235294112</v>
      </c>
      <c r="E131" s="26">
        <f ca="1">'FYBCOM A'!E131/'FYBCOM A'!E$4</f>
        <v>0.9</v>
      </c>
      <c r="F131" s="26">
        <f ca="1">'FYBCOM A'!F131/'FYBCOM A'!F$4</f>
        <v>1</v>
      </c>
      <c r="G131" s="26">
        <f ca="1">'FYBCOM A'!G131/'FYBCOM A'!G$4</f>
        <v>1</v>
      </c>
      <c r="H131" s="26">
        <f ca="1">'FYBCOM A'!H131/'FYBCOM A'!H$4</f>
        <v>1</v>
      </c>
      <c r="I131" s="28">
        <f>'FYBCOM A'!I131/'FYBCOM A'!J131</f>
        <v>1</v>
      </c>
      <c r="J131" s="29"/>
      <c r="K131" s="26">
        <f ca="1">'FYBCOM A'!K131/'FYBCOM A'!K$4</f>
        <v>1</v>
      </c>
      <c r="L131" s="28" t="e">
        <f>'FYBCOM A'!#REF!/'FYBCOM A'!#REF!</f>
        <v>#REF!</v>
      </c>
      <c r="M131" s="28"/>
      <c r="N131" s="26">
        <f ca="1">'FYBCOM A'!L131/'FYBCOM A'!L$4</f>
        <v>1</v>
      </c>
      <c r="O131" s="26">
        <f>'FYBCOM A'!M131/'FYBCOM A'!M$4</f>
        <v>1</v>
      </c>
      <c r="P131" s="25"/>
    </row>
    <row r="132" spans="1:16" ht="18">
      <c r="A132" s="22">
        <f t="shared" si="3"/>
        <v>426</v>
      </c>
      <c r="B132" s="23" t="s">
        <v>155</v>
      </c>
      <c r="C132" s="26">
        <f ca="1">'FYBCOM A'!C132/'FYBCOM A'!C$4</f>
        <v>1</v>
      </c>
      <c r="D132" s="26">
        <f ca="1">'FYBCOM A'!D132/'FYBCOM A'!D$4</f>
        <v>0.70588235294117652</v>
      </c>
      <c r="E132" s="26">
        <f ca="1">'FYBCOM A'!E132/'FYBCOM A'!E$4</f>
        <v>0.8</v>
      </c>
      <c r="F132" s="26">
        <f ca="1">'FYBCOM A'!F132/'FYBCOM A'!F$4</f>
        <v>1</v>
      </c>
      <c r="G132" s="26">
        <f ca="1">'FYBCOM A'!G132/'FYBCOM A'!G$4</f>
        <v>0.8571428571428571</v>
      </c>
      <c r="H132" s="26">
        <f ca="1">'FYBCOM A'!H132/'FYBCOM A'!H$4</f>
        <v>0.95</v>
      </c>
      <c r="I132" s="28">
        <f>'FYBCOM A'!I132/'FYBCOM A'!J132</f>
        <v>1</v>
      </c>
      <c r="J132" s="29"/>
      <c r="K132" s="26">
        <f ca="1">'FYBCOM A'!K132/'FYBCOM A'!K$4</f>
        <v>0.82352941176470584</v>
      </c>
      <c r="L132" s="28" t="e">
        <f>'FYBCOM A'!#REF!/'FYBCOM A'!#REF!</f>
        <v>#REF!</v>
      </c>
      <c r="M132" s="28"/>
      <c r="N132" s="26">
        <f ca="1">'FYBCOM A'!L132/'FYBCOM A'!L$4</f>
        <v>1</v>
      </c>
      <c r="O132" s="26">
        <f>'FYBCOM A'!M132/'FYBCOM A'!M$4</f>
        <v>0.72727272727272729</v>
      </c>
      <c r="P132" s="25"/>
    </row>
    <row r="133" spans="1:16" ht="18">
      <c r="A133" s="22">
        <f t="shared" si="3"/>
        <v>427</v>
      </c>
      <c r="B133" s="23" t="s">
        <v>156</v>
      </c>
      <c r="C133" s="26">
        <f ca="1">'FYBCOM A'!C133/'FYBCOM A'!C$4</f>
        <v>0.92307692307692313</v>
      </c>
      <c r="D133" s="26">
        <f ca="1">'FYBCOM A'!D133/'FYBCOM A'!D$4</f>
        <v>0.47058823529411764</v>
      </c>
      <c r="E133" s="26">
        <f ca="1">'FYBCOM A'!E133/'FYBCOM A'!E$4</f>
        <v>0.5</v>
      </c>
      <c r="F133" s="26">
        <f ca="1">'FYBCOM A'!F133/'FYBCOM A'!F$4</f>
        <v>1</v>
      </c>
      <c r="G133" s="26">
        <f ca="1">'FYBCOM A'!G133/'FYBCOM A'!G$4</f>
        <v>1</v>
      </c>
      <c r="H133" s="26">
        <f ca="1">'FYBCOM A'!H133/'FYBCOM A'!H$4</f>
        <v>1</v>
      </c>
      <c r="I133" s="28">
        <f>'FYBCOM A'!I133/'FYBCOM A'!J133</f>
        <v>1</v>
      </c>
      <c r="J133" s="29"/>
      <c r="K133" s="26">
        <f ca="1">'FYBCOM A'!K133/'FYBCOM A'!K$4</f>
        <v>0.6470588235294118</v>
      </c>
      <c r="L133" s="28" t="e">
        <f>'FYBCOM A'!#REF!/'FYBCOM A'!#REF!</f>
        <v>#REF!</v>
      </c>
      <c r="M133" s="28"/>
      <c r="N133" s="26">
        <f ca="1">'FYBCOM A'!L133/'FYBCOM A'!L$4</f>
        <v>0.83333333333333337</v>
      </c>
      <c r="O133" s="26">
        <f>'FYBCOM A'!M133/'FYBCOM A'!M$4</f>
        <v>0.45454545454545453</v>
      </c>
      <c r="P133" s="25"/>
    </row>
    <row r="134" spans="1:16" ht="18">
      <c r="A134" s="22">
        <f t="shared" si="3"/>
        <v>428</v>
      </c>
      <c r="B134" s="23" t="s">
        <v>157</v>
      </c>
      <c r="C134" s="26">
        <f ca="1">'FYBCOM A'!C134/'FYBCOM A'!C$4</f>
        <v>1</v>
      </c>
      <c r="D134" s="26">
        <f ca="1">'FYBCOM A'!D134/'FYBCOM A'!D$4</f>
        <v>1</v>
      </c>
      <c r="E134" s="26">
        <f ca="1">'FYBCOM A'!E134/'FYBCOM A'!E$4</f>
        <v>1</v>
      </c>
      <c r="F134" s="26">
        <f ca="1">'FYBCOM A'!F134/'FYBCOM A'!F$4</f>
        <v>1</v>
      </c>
      <c r="G134" s="26">
        <f ca="1">'FYBCOM A'!G134/'FYBCOM A'!G$4</f>
        <v>1</v>
      </c>
      <c r="H134" s="26">
        <f ca="1">'FYBCOM A'!H134/'FYBCOM A'!H$4</f>
        <v>1</v>
      </c>
      <c r="I134" s="28">
        <f>'FYBCOM A'!I134/'FYBCOM A'!J134</f>
        <v>1</v>
      </c>
      <c r="J134" s="29"/>
      <c r="K134" s="26">
        <f ca="1">'FYBCOM A'!K134/'FYBCOM A'!K$4</f>
        <v>1</v>
      </c>
      <c r="L134" s="28" t="e">
        <f>'FYBCOM A'!#REF!/'FYBCOM A'!#REF!</f>
        <v>#REF!</v>
      </c>
      <c r="M134" s="28"/>
      <c r="N134" s="26">
        <f ca="1">'FYBCOM A'!L134/'FYBCOM A'!L$4</f>
        <v>1</v>
      </c>
      <c r="O134" s="26">
        <f>'FYBCOM A'!M134/'FYBCOM A'!M$4</f>
        <v>1</v>
      </c>
      <c r="P134" s="25"/>
    </row>
    <row r="135" spans="1:16" ht="18">
      <c r="A135" s="22">
        <f t="shared" si="3"/>
        <v>429</v>
      </c>
      <c r="B135" s="23" t="s">
        <v>158</v>
      </c>
      <c r="C135" s="26">
        <f ca="1">'FYBCOM A'!C135/'FYBCOM A'!C$4</f>
        <v>1</v>
      </c>
      <c r="D135" s="26">
        <f ca="1">'FYBCOM A'!D135/'FYBCOM A'!D$4</f>
        <v>1</v>
      </c>
      <c r="E135" s="26">
        <f ca="1">'FYBCOM A'!E135/'FYBCOM A'!E$4</f>
        <v>0.9</v>
      </c>
      <c r="F135" s="26">
        <f ca="1">'FYBCOM A'!F135/'FYBCOM A'!F$4</f>
        <v>1</v>
      </c>
      <c r="G135" s="26">
        <f ca="1">'FYBCOM A'!G135/'FYBCOM A'!G$4</f>
        <v>1</v>
      </c>
      <c r="H135" s="26">
        <f ca="1">'FYBCOM A'!H135/'FYBCOM A'!H$4</f>
        <v>1</v>
      </c>
      <c r="I135" s="28">
        <f>'FYBCOM A'!I135/'FYBCOM A'!J135</f>
        <v>1</v>
      </c>
      <c r="J135" s="29"/>
      <c r="K135" s="26">
        <f ca="1">'FYBCOM A'!K135/'FYBCOM A'!K$4</f>
        <v>0.94117647058823528</v>
      </c>
      <c r="L135" s="28" t="e">
        <f>'FYBCOM A'!#REF!/'FYBCOM A'!#REF!</f>
        <v>#REF!</v>
      </c>
      <c r="M135" s="28"/>
      <c r="N135" s="26">
        <f ca="1">'FYBCOM A'!L135/'FYBCOM A'!L$4</f>
        <v>1</v>
      </c>
      <c r="O135" s="26">
        <f>'FYBCOM A'!M135/'FYBCOM A'!M$4</f>
        <v>0.81818181818181823</v>
      </c>
      <c r="P135" s="25"/>
    </row>
    <row r="136" spans="1:16" ht="18">
      <c r="A136" s="22">
        <f t="shared" si="3"/>
        <v>430</v>
      </c>
      <c r="B136" s="23" t="s">
        <v>159</v>
      </c>
      <c r="C136" s="26">
        <f ca="1">'FYBCOM A'!C136/'FYBCOM A'!C$4</f>
        <v>0.84615384615384615</v>
      </c>
      <c r="D136" s="26">
        <f ca="1">'FYBCOM A'!D136/'FYBCOM A'!D$4</f>
        <v>0.94117647058823528</v>
      </c>
      <c r="E136" s="26">
        <f ca="1">'FYBCOM A'!E136/'FYBCOM A'!E$4</f>
        <v>1</v>
      </c>
      <c r="F136" s="26">
        <f ca="1">'FYBCOM A'!F136/'FYBCOM A'!F$4</f>
        <v>1</v>
      </c>
      <c r="G136" s="26">
        <f ca="1">'FYBCOM A'!G136/'FYBCOM A'!G$4</f>
        <v>1</v>
      </c>
      <c r="H136" s="26">
        <f ca="1">'FYBCOM A'!H136/'FYBCOM A'!H$4</f>
        <v>1</v>
      </c>
      <c r="I136" s="28">
        <f>'FYBCOM A'!I136/'FYBCOM A'!J136</f>
        <v>1</v>
      </c>
      <c r="J136" s="29"/>
      <c r="K136" s="26">
        <f ca="1">'FYBCOM A'!K136/'FYBCOM A'!K$4</f>
        <v>0.94117647058823528</v>
      </c>
      <c r="L136" s="28" t="e">
        <f>'FYBCOM A'!#REF!/'FYBCOM A'!#REF!</f>
        <v>#REF!</v>
      </c>
      <c r="M136" s="28"/>
      <c r="N136" s="26">
        <f ca="1">'FYBCOM A'!L136/'FYBCOM A'!L$4</f>
        <v>1</v>
      </c>
      <c r="O136" s="26">
        <f>'FYBCOM A'!M136/'FYBCOM A'!M$4</f>
        <v>1</v>
      </c>
      <c r="P136" s="25"/>
    </row>
    <row r="137" spans="1:16" ht="18">
      <c r="A137" s="22">
        <f t="shared" si="3"/>
        <v>431</v>
      </c>
      <c r="B137" s="23" t="s">
        <v>160</v>
      </c>
      <c r="C137" s="26">
        <f ca="1">'FYBCOM A'!C137/'FYBCOM A'!C$4</f>
        <v>0.73076923076923073</v>
      </c>
      <c r="D137" s="26">
        <f ca="1">'FYBCOM A'!D137/'FYBCOM A'!D$4</f>
        <v>0.41176470588235292</v>
      </c>
      <c r="E137" s="26">
        <f ca="1">'FYBCOM A'!E137/'FYBCOM A'!E$4</f>
        <v>0.4</v>
      </c>
      <c r="F137" s="26">
        <f ca="1">'FYBCOM A'!F137/'FYBCOM A'!F$4</f>
        <v>0.69230769230769229</v>
      </c>
      <c r="G137" s="26">
        <f ca="1">'FYBCOM A'!G137/'FYBCOM A'!G$4</f>
        <v>0.42857142857142855</v>
      </c>
      <c r="H137" s="26">
        <f ca="1">'FYBCOM A'!H137/'FYBCOM A'!H$4</f>
        <v>0.6</v>
      </c>
      <c r="I137" s="28">
        <f>'FYBCOM A'!I137/'FYBCOM A'!J137</f>
        <v>0</v>
      </c>
      <c r="J137" s="29"/>
      <c r="K137" s="26">
        <f ca="1">'FYBCOM A'!K137/'FYBCOM A'!K$4</f>
        <v>0.82352941176470584</v>
      </c>
      <c r="L137" s="28" t="e">
        <f>'FYBCOM A'!#REF!/'FYBCOM A'!#REF!</f>
        <v>#REF!</v>
      </c>
      <c r="M137" s="28"/>
      <c r="N137" s="26">
        <f ca="1">'FYBCOM A'!L137/'FYBCOM A'!L$4</f>
        <v>0.41666666666666669</v>
      </c>
      <c r="O137" s="26">
        <f>'FYBCOM A'!M137/'FYBCOM A'!M$4</f>
        <v>0.27272727272727271</v>
      </c>
      <c r="P137" s="25"/>
    </row>
    <row r="138" spans="1:16" ht="18">
      <c r="A138" s="22">
        <f t="shared" si="3"/>
        <v>432</v>
      </c>
      <c r="B138" s="23" t="s">
        <v>161</v>
      </c>
      <c r="C138" s="26">
        <f ca="1">'FYBCOM A'!C138/'FYBCOM A'!C$4</f>
        <v>0.88461538461538458</v>
      </c>
      <c r="D138" s="26">
        <f ca="1">'FYBCOM A'!D138/'FYBCOM A'!D$4</f>
        <v>0.88235294117647056</v>
      </c>
      <c r="E138" s="26">
        <f ca="1">'FYBCOM A'!E138/'FYBCOM A'!E$4</f>
        <v>0.9</v>
      </c>
      <c r="F138" s="26">
        <f ca="1">'FYBCOM A'!F138/'FYBCOM A'!F$4</f>
        <v>0.84615384615384615</v>
      </c>
      <c r="G138" s="26">
        <f ca="1">'FYBCOM A'!G138/'FYBCOM A'!G$4</f>
        <v>0.8571428571428571</v>
      </c>
      <c r="H138" s="26">
        <f ca="1">'FYBCOM A'!H138/'FYBCOM A'!H$4</f>
        <v>0.85</v>
      </c>
      <c r="I138" s="28">
        <f>'FYBCOM A'!I138/'FYBCOM A'!J138</f>
        <v>1</v>
      </c>
      <c r="J138" s="29"/>
      <c r="K138" s="26">
        <f ca="1">'FYBCOM A'!K138/'FYBCOM A'!K$4</f>
        <v>0.88235294117647056</v>
      </c>
      <c r="L138" s="28" t="e">
        <f>'FYBCOM A'!#REF!/'FYBCOM A'!#REF!</f>
        <v>#REF!</v>
      </c>
      <c r="M138" s="28"/>
      <c r="N138" s="26">
        <f ca="1">'FYBCOM A'!L138/'FYBCOM A'!L$4</f>
        <v>1</v>
      </c>
      <c r="O138" s="26">
        <f>'FYBCOM A'!M138/'FYBCOM A'!M$4</f>
        <v>1</v>
      </c>
      <c r="P138" s="25"/>
    </row>
    <row r="139" spans="1:16" ht="18">
      <c r="A139" s="22">
        <f t="shared" si="3"/>
        <v>433</v>
      </c>
      <c r="B139" s="23" t="s">
        <v>162</v>
      </c>
      <c r="C139" s="26">
        <f ca="1">'FYBCOM A'!C139/'FYBCOM A'!C$4</f>
        <v>0.92307692307692313</v>
      </c>
      <c r="D139" s="26">
        <f ca="1">'FYBCOM A'!D139/'FYBCOM A'!D$4</f>
        <v>0.88235294117647056</v>
      </c>
      <c r="E139" s="26">
        <f ca="1">'FYBCOM A'!E139/'FYBCOM A'!E$4</f>
        <v>1</v>
      </c>
      <c r="F139" s="26">
        <f ca="1">'FYBCOM A'!F139/'FYBCOM A'!F$4</f>
        <v>0.84615384615384615</v>
      </c>
      <c r="G139" s="26">
        <f ca="1">'FYBCOM A'!G139/'FYBCOM A'!G$4</f>
        <v>0.8571428571428571</v>
      </c>
      <c r="H139" s="26">
        <f ca="1">'FYBCOM A'!H139/'FYBCOM A'!H$4</f>
        <v>0.85</v>
      </c>
      <c r="I139" s="28">
        <f>'FYBCOM A'!I139/'FYBCOM A'!J139</f>
        <v>1</v>
      </c>
      <c r="J139" s="29"/>
      <c r="K139" s="26">
        <f ca="1">'FYBCOM A'!K139/'FYBCOM A'!K$4</f>
        <v>1</v>
      </c>
      <c r="L139" s="28" t="e">
        <f>'FYBCOM A'!#REF!/'FYBCOM A'!#REF!</f>
        <v>#REF!</v>
      </c>
      <c r="M139" s="28"/>
      <c r="N139" s="26">
        <f ca="1">'FYBCOM A'!L139/'FYBCOM A'!L$4</f>
        <v>1</v>
      </c>
      <c r="O139" s="26">
        <f>'FYBCOM A'!M139/'FYBCOM A'!M$4</f>
        <v>1</v>
      </c>
      <c r="P139" s="25"/>
    </row>
    <row r="140" spans="1:16" ht="18">
      <c r="A140" s="22">
        <f t="shared" si="3"/>
        <v>434</v>
      </c>
      <c r="B140" s="23" t="s">
        <v>163</v>
      </c>
      <c r="C140" s="26">
        <f ca="1">'FYBCOM A'!C140/'FYBCOM A'!C$4</f>
        <v>0.88461538461538458</v>
      </c>
      <c r="D140" s="26">
        <f ca="1">'FYBCOM A'!D140/'FYBCOM A'!D$4</f>
        <v>0.82352941176470584</v>
      </c>
      <c r="E140" s="26">
        <f ca="1">'FYBCOM A'!E140/'FYBCOM A'!E$4</f>
        <v>0.5</v>
      </c>
      <c r="F140" s="26">
        <f ca="1">'FYBCOM A'!F140/'FYBCOM A'!F$4</f>
        <v>0.84615384615384615</v>
      </c>
      <c r="G140" s="26">
        <f ca="1">'FYBCOM A'!G140/'FYBCOM A'!G$4</f>
        <v>1</v>
      </c>
      <c r="H140" s="26">
        <f ca="1">'FYBCOM A'!H140/'FYBCOM A'!H$4</f>
        <v>0.9</v>
      </c>
      <c r="I140" s="28">
        <f>'FYBCOM A'!I140/'FYBCOM A'!J140</f>
        <v>1</v>
      </c>
      <c r="J140" s="29"/>
      <c r="K140" s="26">
        <f ca="1">'FYBCOM A'!K140/'FYBCOM A'!K$4</f>
        <v>1</v>
      </c>
      <c r="L140" s="28" t="e">
        <f>'FYBCOM A'!#REF!/'FYBCOM A'!#REF!</f>
        <v>#REF!</v>
      </c>
      <c r="M140" s="28"/>
      <c r="N140" s="26">
        <f ca="1">'FYBCOM A'!L140/'FYBCOM A'!L$4</f>
        <v>1</v>
      </c>
      <c r="O140" s="26">
        <f>'FYBCOM A'!M140/'FYBCOM A'!M$4</f>
        <v>1</v>
      </c>
      <c r="P140" s="25"/>
    </row>
    <row r="141" spans="1:16" ht="18">
      <c r="A141" s="22">
        <v>435</v>
      </c>
      <c r="B141" s="23" t="s">
        <v>164</v>
      </c>
      <c r="C141" s="26">
        <f ca="1">'FYBCOM A'!C141/'FYBCOM A'!C$4</f>
        <v>1</v>
      </c>
      <c r="D141" s="26">
        <f ca="1">'FYBCOM A'!D141/'FYBCOM A'!D$4</f>
        <v>0.70588235294117652</v>
      </c>
      <c r="E141" s="26">
        <f ca="1">'FYBCOM A'!E141/'FYBCOM A'!E$4</f>
        <v>0.7</v>
      </c>
      <c r="F141" s="26">
        <f ca="1">'FYBCOM A'!F141/'FYBCOM A'!F$4</f>
        <v>0.84615384615384615</v>
      </c>
      <c r="G141" s="26">
        <f ca="1">'FYBCOM A'!G141/'FYBCOM A'!G$4</f>
        <v>0.8571428571428571</v>
      </c>
      <c r="H141" s="26">
        <f ca="1">'FYBCOM A'!H141/'FYBCOM A'!H$4</f>
        <v>0.85</v>
      </c>
      <c r="I141" s="28">
        <f>'FYBCOM A'!I141/'FYBCOM A'!J141</f>
        <v>1</v>
      </c>
      <c r="J141" s="29"/>
      <c r="K141" s="26">
        <f ca="1">'FYBCOM A'!K141/'FYBCOM A'!K$4</f>
        <v>0.76470588235294112</v>
      </c>
      <c r="L141" s="28" t="e">
        <f>'FYBCOM A'!#REF!/'FYBCOM A'!#REF!</f>
        <v>#REF!</v>
      </c>
      <c r="M141" s="28"/>
      <c r="N141" s="26">
        <f ca="1">'FYBCOM A'!L141/'FYBCOM A'!L$4</f>
        <v>1</v>
      </c>
      <c r="O141" s="26">
        <f>'FYBCOM A'!M141/'FYBCOM A'!M$4</f>
        <v>0.54545454545454541</v>
      </c>
      <c r="P141" s="25"/>
    </row>
    <row r="142" spans="1:16" ht="18">
      <c r="A142" s="22">
        <v>436</v>
      </c>
      <c r="B142" s="23" t="s">
        <v>165</v>
      </c>
      <c r="C142" s="26">
        <f ca="1">'FYBCOM A'!C142/'FYBCOM A'!C$4</f>
        <v>1</v>
      </c>
      <c r="D142" s="26">
        <f ca="1">'FYBCOM A'!D142/'FYBCOM A'!D$4</f>
        <v>1</v>
      </c>
      <c r="E142" s="26">
        <f ca="1">'FYBCOM A'!E142/'FYBCOM A'!E$4</f>
        <v>0.7</v>
      </c>
      <c r="F142" s="26">
        <f ca="1">'FYBCOM A'!F142/'FYBCOM A'!F$4</f>
        <v>1</v>
      </c>
      <c r="G142" s="26">
        <f ca="1">'FYBCOM A'!G142/'FYBCOM A'!G$4</f>
        <v>1</v>
      </c>
      <c r="H142" s="26">
        <f ca="1">'FYBCOM A'!H142/'FYBCOM A'!H$4</f>
        <v>1</v>
      </c>
      <c r="I142" s="28">
        <f>'FYBCOM A'!I142/'FYBCOM A'!J142</f>
        <v>1</v>
      </c>
      <c r="J142" s="29"/>
      <c r="K142" s="26">
        <f ca="1">'FYBCOM A'!K142/'FYBCOM A'!K$4</f>
        <v>0.94117647058823528</v>
      </c>
      <c r="L142" s="28" t="e">
        <f>'FYBCOM A'!#REF!/'FYBCOM A'!#REF!</f>
        <v>#REF!</v>
      </c>
      <c r="M142" s="28"/>
      <c r="N142" s="26">
        <f ca="1">'FYBCOM A'!L142/'FYBCOM A'!L$4</f>
        <v>0.66666666666666663</v>
      </c>
      <c r="O142" s="26">
        <f>'FYBCOM A'!M142/'FYBCOM A'!M$4</f>
        <v>0.90909090909090906</v>
      </c>
      <c r="P142" s="25"/>
    </row>
    <row r="143" spans="1:16" ht="18">
      <c r="A143" s="22">
        <v>437</v>
      </c>
      <c r="B143" s="23" t="s">
        <v>166</v>
      </c>
      <c r="C143" s="26">
        <f ca="1">'FYBCOM A'!C143/'FYBCOM A'!C$4</f>
        <v>0.80769230769230771</v>
      </c>
      <c r="D143" s="26">
        <f ca="1">'FYBCOM A'!D143/'FYBCOM A'!D$4</f>
        <v>0.41176470588235292</v>
      </c>
      <c r="E143" s="26">
        <f ca="1">'FYBCOM A'!E143/'FYBCOM A'!E$4</f>
        <v>0.2</v>
      </c>
      <c r="F143" s="26">
        <f ca="1">'FYBCOM A'!F143/'FYBCOM A'!F$4</f>
        <v>0.61538461538461542</v>
      </c>
      <c r="G143" s="26">
        <f ca="1">'FYBCOM A'!G143/'FYBCOM A'!G$4</f>
        <v>0.5714285714285714</v>
      </c>
      <c r="H143" s="26">
        <f ca="1">'FYBCOM A'!H143/'FYBCOM A'!H$4</f>
        <v>0.6</v>
      </c>
      <c r="I143" s="28">
        <f>'FYBCOM A'!I143/'FYBCOM A'!J143</f>
        <v>0.33333333333333331</v>
      </c>
      <c r="J143" s="29"/>
      <c r="K143" s="26">
        <f ca="1">'FYBCOM A'!K143/'FYBCOM A'!K$4</f>
        <v>0.82352941176470584</v>
      </c>
      <c r="L143" s="28" t="e">
        <f>'FYBCOM A'!#REF!/'FYBCOM A'!#REF!</f>
        <v>#REF!</v>
      </c>
      <c r="M143" s="28"/>
      <c r="N143" s="26">
        <f ca="1">'FYBCOM A'!L143/'FYBCOM A'!L$4</f>
        <v>0.58333333333333337</v>
      </c>
      <c r="O143" s="26">
        <f>'FYBCOM A'!M143/'FYBCOM A'!M$4</f>
        <v>0.45454545454545453</v>
      </c>
      <c r="P143" s="25"/>
    </row>
    <row r="144" spans="1:16" ht="18">
      <c r="A144" s="22">
        <v>438</v>
      </c>
      <c r="B144" s="23" t="s">
        <v>167</v>
      </c>
      <c r="C144" s="26">
        <f ca="1">'FYBCOM A'!C144/'FYBCOM A'!C$4</f>
        <v>0.92307692307692313</v>
      </c>
      <c r="D144" s="26">
        <f ca="1">'FYBCOM A'!D144/'FYBCOM A'!D$4</f>
        <v>0.88235294117647056</v>
      </c>
      <c r="E144" s="26">
        <f ca="1">'FYBCOM A'!E144/'FYBCOM A'!E$4</f>
        <v>0.6</v>
      </c>
      <c r="F144" s="26">
        <f ca="1">'FYBCOM A'!F144/'FYBCOM A'!F$4</f>
        <v>0.92307692307692313</v>
      </c>
      <c r="G144" s="26">
        <f ca="1">'FYBCOM A'!G144/'FYBCOM A'!G$4</f>
        <v>1</v>
      </c>
      <c r="H144" s="26">
        <f ca="1">'FYBCOM A'!H144/'FYBCOM A'!H$4</f>
        <v>0.95</v>
      </c>
      <c r="I144" s="28">
        <f>'FYBCOM A'!I144/'FYBCOM A'!J144</f>
        <v>1</v>
      </c>
      <c r="J144" s="29"/>
      <c r="K144" s="26">
        <f ca="1">'FYBCOM A'!K144/'FYBCOM A'!K$4</f>
        <v>0.94117647058823528</v>
      </c>
      <c r="L144" s="28" t="e">
        <f>'FYBCOM A'!#REF!/'FYBCOM A'!#REF!</f>
        <v>#REF!</v>
      </c>
      <c r="M144" s="28"/>
      <c r="N144" s="26">
        <f ca="1">'FYBCOM A'!L144/'FYBCOM A'!L$4</f>
        <v>1</v>
      </c>
      <c r="O144" s="26">
        <f>'FYBCOM A'!M144/'FYBCOM A'!M$4</f>
        <v>0.90909090909090906</v>
      </c>
      <c r="P144" s="25"/>
    </row>
    <row r="145" spans="1:13" ht="17.399999999999999">
      <c r="A145" s="30"/>
      <c r="M145" s="31"/>
    </row>
    <row r="146" spans="1:13" ht="17.399999999999999">
      <c r="A146" s="30"/>
      <c r="M146" s="31"/>
    </row>
    <row r="147" spans="1:13" ht="17.399999999999999">
      <c r="A147" s="30"/>
      <c r="M147" s="31"/>
    </row>
    <row r="148" spans="1:13" ht="17.399999999999999">
      <c r="A148" s="30"/>
      <c r="M148" s="31"/>
    </row>
    <row r="149" spans="1:13" ht="17.399999999999999">
      <c r="A149" s="30"/>
      <c r="M149" s="31"/>
    </row>
    <row r="150" spans="1:13" ht="17.399999999999999">
      <c r="A150" s="30"/>
      <c r="M150" s="31"/>
    </row>
    <row r="151" spans="1:13" ht="17.399999999999999">
      <c r="A151" s="30"/>
      <c r="M151" s="31"/>
    </row>
    <row r="152" spans="1:13" ht="17.399999999999999">
      <c r="A152" s="30"/>
      <c r="M152" s="31"/>
    </row>
    <row r="153" spans="1:13" ht="17.399999999999999">
      <c r="A153" s="30"/>
      <c r="M153" s="31"/>
    </row>
    <row r="154" spans="1:13" ht="17.399999999999999">
      <c r="A154" s="30"/>
      <c r="M154" s="31"/>
    </row>
    <row r="155" spans="1:13" ht="17.399999999999999">
      <c r="A155" s="30"/>
      <c r="M155" s="31"/>
    </row>
    <row r="156" spans="1:13" ht="13.2">
      <c r="A156" s="31"/>
      <c r="M156" s="31"/>
    </row>
    <row r="157" spans="1:13" ht="13.2">
      <c r="A157" s="31"/>
      <c r="M157" s="31"/>
    </row>
    <row r="158" spans="1:13" ht="13.2">
      <c r="A158" s="31"/>
      <c r="M158" s="31"/>
    </row>
    <row r="159" spans="1:13" ht="13.2">
      <c r="A159" s="31"/>
      <c r="M159" s="31"/>
    </row>
    <row r="160" spans="1:13" ht="13.2">
      <c r="A160" s="31"/>
      <c r="M160" s="31"/>
    </row>
    <row r="161" spans="1:13" ht="13.2">
      <c r="A161" s="31"/>
      <c r="M161" s="31"/>
    </row>
    <row r="162" spans="1:13" ht="13.2">
      <c r="A162" s="31"/>
      <c r="M162" s="31"/>
    </row>
    <row r="163" spans="1:13" ht="13.2">
      <c r="A163" s="31"/>
      <c r="M163" s="31"/>
    </row>
    <row r="164" spans="1:13" ht="13.2">
      <c r="A164" s="31"/>
      <c r="M164" s="31"/>
    </row>
    <row r="165" spans="1:13" ht="13.2">
      <c r="A165" s="31"/>
      <c r="M165" s="31"/>
    </row>
    <row r="166" spans="1:13" ht="13.2">
      <c r="A166" s="31"/>
      <c r="M166" s="31"/>
    </row>
    <row r="167" spans="1:13" ht="13.2">
      <c r="A167" s="31"/>
      <c r="M167" s="31"/>
    </row>
    <row r="168" spans="1:13" ht="13.2">
      <c r="A168" s="31"/>
      <c r="M168" s="31"/>
    </row>
    <row r="169" spans="1:13" ht="13.2">
      <c r="A169" s="31"/>
      <c r="M169" s="31"/>
    </row>
    <row r="170" spans="1:13" ht="13.2">
      <c r="A170" s="31"/>
      <c r="M170" s="31"/>
    </row>
    <row r="171" spans="1:13" ht="13.2">
      <c r="A171" s="31"/>
      <c r="M171" s="31"/>
    </row>
    <row r="172" spans="1:13" ht="13.2">
      <c r="A172" s="31"/>
      <c r="M172" s="31"/>
    </row>
    <row r="173" spans="1:13" ht="13.2">
      <c r="A173" s="31"/>
      <c r="M173" s="31"/>
    </row>
    <row r="174" spans="1:13" ht="13.2">
      <c r="A174" s="31"/>
      <c r="M174" s="31"/>
    </row>
    <row r="175" spans="1:13" ht="13.2">
      <c r="A175" s="31"/>
      <c r="M175" s="31"/>
    </row>
    <row r="176" spans="1:13" ht="13.2">
      <c r="A176" s="31"/>
      <c r="M176" s="31"/>
    </row>
    <row r="177" spans="1:13" ht="13.2">
      <c r="A177" s="31"/>
      <c r="M177" s="31"/>
    </row>
    <row r="178" spans="1:13" ht="13.2">
      <c r="A178" s="31"/>
      <c r="M178" s="31"/>
    </row>
    <row r="179" spans="1:13" ht="13.2">
      <c r="A179" s="31"/>
      <c r="M179" s="31"/>
    </row>
    <row r="180" spans="1:13" ht="13.2">
      <c r="A180" s="31"/>
      <c r="M180" s="31"/>
    </row>
    <row r="181" spans="1:13" ht="13.2">
      <c r="A181" s="31"/>
      <c r="M181" s="31"/>
    </row>
    <row r="182" spans="1:13" ht="13.2">
      <c r="A182" s="31"/>
      <c r="M182" s="31"/>
    </row>
    <row r="183" spans="1:13" ht="13.2">
      <c r="A183" s="31"/>
      <c r="M183" s="31"/>
    </row>
    <row r="184" spans="1:13" ht="13.2">
      <c r="A184" s="31"/>
      <c r="M184" s="31"/>
    </row>
    <row r="185" spans="1:13" ht="13.2">
      <c r="A185" s="31"/>
      <c r="M185" s="31"/>
    </row>
    <row r="186" spans="1:13" ht="13.2">
      <c r="A186" s="31"/>
      <c r="M186" s="31"/>
    </row>
    <row r="187" spans="1:13" ht="13.2">
      <c r="A187" s="31"/>
      <c r="M187" s="31"/>
    </row>
    <row r="188" spans="1:13" ht="13.2">
      <c r="A188" s="31"/>
      <c r="M188" s="31"/>
    </row>
    <row r="189" spans="1:13" ht="13.2">
      <c r="A189" s="31"/>
      <c r="M189" s="31"/>
    </row>
    <row r="190" spans="1:13" ht="13.2">
      <c r="A190" s="31"/>
      <c r="M190" s="31"/>
    </row>
    <row r="191" spans="1:13" ht="13.2">
      <c r="A191" s="31"/>
      <c r="M191" s="31"/>
    </row>
    <row r="192" spans="1:13" ht="13.2">
      <c r="A192" s="31"/>
      <c r="M192" s="31"/>
    </row>
    <row r="193" spans="1:13" ht="13.2">
      <c r="A193" s="31"/>
      <c r="M193" s="31"/>
    </row>
    <row r="194" spans="1:13" ht="13.2">
      <c r="A194" s="31"/>
      <c r="M194" s="31"/>
    </row>
    <row r="195" spans="1:13" ht="13.2">
      <c r="A195" s="31"/>
      <c r="M195" s="31"/>
    </row>
    <row r="196" spans="1:13" ht="13.2">
      <c r="A196" s="31"/>
      <c r="M196" s="31"/>
    </row>
    <row r="197" spans="1:13" ht="13.2">
      <c r="A197" s="31"/>
      <c r="M197" s="31"/>
    </row>
    <row r="198" spans="1:13" ht="13.2">
      <c r="A198" s="31"/>
      <c r="M198" s="31"/>
    </row>
    <row r="199" spans="1:13" ht="13.2">
      <c r="A199" s="31"/>
      <c r="M199" s="31"/>
    </row>
    <row r="200" spans="1:13" ht="13.2">
      <c r="A200" s="31"/>
      <c r="M200" s="31"/>
    </row>
    <row r="201" spans="1:13" ht="13.2">
      <c r="A201" s="31"/>
      <c r="M201" s="31"/>
    </row>
    <row r="202" spans="1:13" ht="13.2">
      <c r="A202" s="31"/>
      <c r="M202" s="31"/>
    </row>
    <row r="203" spans="1:13" ht="13.2">
      <c r="A203" s="31"/>
      <c r="M203" s="31"/>
    </row>
    <row r="204" spans="1:13" ht="13.2">
      <c r="A204" s="31"/>
      <c r="M204" s="31"/>
    </row>
    <row r="205" spans="1:13" ht="13.2">
      <c r="A205" s="31"/>
      <c r="M205" s="31"/>
    </row>
    <row r="206" spans="1:13" ht="13.2">
      <c r="A206" s="31"/>
      <c r="M206" s="31"/>
    </row>
    <row r="207" spans="1:13" ht="13.2">
      <c r="A207" s="31"/>
      <c r="M207" s="31"/>
    </row>
    <row r="208" spans="1:13" ht="13.2">
      <c r="A208" s="31"/>
      <c r="M208" s="31"/>
    </row>
    <row r="209" spans="1:13" ht="13.2">
      <c r="A209" s="31"/>
      <c r="M209" s="31"/>
    </row>
    <row r="210" spans="1:13" ht="13.2">
      <c r="A210" s="31"/>
      <c r="M210" s="31"/>
    </row>
    <row r="211" spans="1:13" ht="13.2">
      <c r="A211" s="31"/>
      <c r="M211" s="31"/>
    </row>
    <row r="212" spans="1:13" ht="13.2">
      <c r="A212" s="31"/>
      <c r="M212" s="31"/>
    </row>
    <row r="213" spans="1:13" ht="13.2">
      <c r="A213" s="31"/>
      <c r="M213" s="31"/>
    </row>
    <row r="214" spans="1:13" ht="13.2">
      <c r="A214" s="31"/>
      <c r="M214" s="31"/>
    </row>
    <row r="215" spans="1:13" ht="13.2">
      <c r="A215" s="31"/>
      <c r="M215" s="31"/>
    </row>
    <row r="216" spans="1:13" ht="13.2">
      <c r="A216" s="31"/>
      <c r="M216" s="31"/>
    </row>
    <row r="217" spans="1:13" ht="13.2">
      <c r="A217" s="31"/>
      <c r="M217" s="31"/>
    </row>
    <row r="218" spans="1:13" ht="13.2">
      <c r="A218" s="31"/>
      <c r="M218" s="31"/>
    </row>
    <row r="219" spans="1:13" ht="13.2">
      <c r="A219" s="31"/>
      <c r="M219" s="31"/>
    </row>
    <row r="220" spans="1:13" ht="13.2">
      <c r="A220" s="31"/>
      <c r="M220" s="31"/>
    </row>
    <row r="221" spans="1:13" ht="13.2">
      <c r="A221" s="31"/>
      <c r="M221" s="31"/>
    </row>
    <row r="222" spans="1:13" ht="13.2">
      <c r="A222" s="31"/>
      <c r="M222" s="31"/>
    </row>
    <row r="223" spans="1:13" ht="13.2">
      <c r="A223" s="31"/>
      <c r="M223" s="31"/>
    </row>
    <row r="224" spans="1:13" ht="13.2">
      <c r="A224" s="31"/>
      <c r="M224" s="31"/>
    </row>
    <row r="225" spans="1:13" ht="13.2">
      <c r="A225" s="31"/>
      <c r="M225" s="31"/>
    </row>
    <row r="226" spans="1:13" ht="13.2">
      <c r="A226" s="31"/>
      <c r="M226" s="31"/>
    </row>
    <row r="227" spans="1:13" ht="13.2">
      <c r="A227" s="31"/>
      <c r="M227" s="31"/>
    </row>
    <row r="228" spans="1:13" ht="13.2">
      <c r="A228" s="31"/>
      <c r="M228" s="31"/>
    </row>
    <row r="229" spans="1:13" ht="13.2">
      <c r="A229" s="31"/>
      <c r="M229" s="31"/>
    </row>
    <row r="230" spans="1:13" ht="13.2">
      <c r="A230" s="31"/>
      <c r="M230" s="31"/>
    </row>
    <row r="231" spans="1:13" ht="13.2">
      <c r="A231" s="31"/>
      <c r="M231" s="31"/>
    </row>
    <row r="232" spans="1:13" ht="13.2">
      <c r="A232" s="31"/>
      <c r="M232" s="31"/>
    </row>
    <row r="233" spans="1:13" ht="13.2">
      <c r="A233" s="31"/>
      <c r="M233" s="31"/>
    </row>
    <row r="234" spans="1:13" ht="13.2">
      <c r="A234" s="31"/>
      <c r="M234" s="31"/>
    </row>
    <row r="235" spans="1:13" ht="13.2">
      <c r="A235" s="31"/>
      <c r="M235" s="31"/>
    </row>
    <row r="236" spans="1:13" ht="13.2">
      <c r="A236" s="31"/>
      <c r="M236" s="31"/>
    </row>
    <row r="237" spans="1:13" ht="13.2">
      <c r="A237" s="31"/>
      <c r="M237" s="31"/>
    </row>
    <row r="238" spans="1:13" ht="13.2">
      <c r="A238" s="31"/>
      <c r="M238" s="31"/>
    </row>
    <row r="239" spans="1:13" ht="13.2">
      <c r="A239" s="31"/>
      <c r="M239" s="31"/>
    </row>
    <row r="240" spans="1:13" ht="13.2">
      <c r="A240" s="31"/>
      <c r="M240" s="31"/>
    </row>
    <row r="241" spans="1:13" ht="13.2">
      <c r="A241" s="31"/>
      <c r="M241" s="31"/>
    </row>
    <row r="242" spans="1:13" ht="13.2">
      <c r="A242" s="31"/>
      <c r="M242" s="31"/>
    </row>
    <row r="243" spans="1:13" ht="13.2">
      <c r="A243" s="31"/>
      <c r="M243" s="31"/>
    </row>
    <row r="244" spans="1:13" ht="13.2">
      <c r="A244" s="31"/>
      <c r="M244" s="31"/>
    </row>
    <row r="245" spans="1:13" ht="13.2">
      <c r="A245" s="31"/>
      <c r="M245" s="31"/>
    </row>
    <row r="246" spans="1:13" ht="13.2">
      <c r="A246" s="31"/>
      <c r="M246" s="31"/>
    </row>
    <row r="247" spans="1:13" ht="13.2">
      <c r="A247" s="31"/>
      <c r="M247" s="31"/>
    </row>
    <row r="248" spans="1:13" ht="13.2">
      <c r="A248" s="31"/>
      <c r="M248" s="31"/>
    </row>
    <row r="249" spans="1:13" ht="13.2">
      <c r="A249" s="31"/>
      <c r="M249" s="31"/>
    </row>
    <row r="250" spans="1:13" ht="13.2">
      <c r="A250" s="31"/>
      <c r="M250" s="31"/>
    </row>
    <row r="251" spans="1:13" ht="13.2">
      <c r="A251" s="31"/>
      <c r="M251" s="31"/>
    </row>
    <row r="252" spans="1:13" ht="13.2">
      <c r="A252" s="31"/>
      <c r="M252" s="31"/>
    </row>
    <row r="253" spans="1:13" ht="13.2">
      <c r="A253" s="31"/>
      <c r="M253" s="31"/>
    </row>
    <row r="254" spans="1:13" ht="13.2">
      <c r="A254" s="31"/>
      <c r="M254" s="31"/>
    </row>
    <row r="255" spans="1:13" ht="13.2">
      <c r="A255" s="31"/>
      <c r="M255" s="31"/>
    </row>
    <row r="256" spans="1:13" ht="13.2">
      <c r="A256" s="31"/>
      <c r="M256" s="31"/>
    </row>
    <row r="257" spans="1:13" ht="13.2">
      <c r="A257" s="31"/>
      <c r="M257" s="31"/>
    </row>
    <row r="258" spans="1:13" ht="13.2">
      <c r="A258" s="31"/>
      <c r="M258" s="31"/>
    </row>
    <row r="259" spans="1:13" ht="13.2">
      <c r="A259" s="31"/>
      <c r="M259" s="31"/>
    </row>
    <row r="260" spans="1:13" ht="13.2">
      <c r="A260" s="31"/>
      <c r="M260" s="31"/>
    </row>
    <row r="261" spans="1:13" ht="13.2">
      <c r="A261" s="31"/>
      <c r="M261" s="31"/>
    </row>
    <row r="262" spans="1:13" ht="13.2">
      <c r="A262" s="31"/>
      <c r="M262" s="31"/>
    </row>
    <row r="263" spans="1:13" ht="13.2">
      <c r="A263" s="31"/>
      <c r="M263" s="31"/>
    </row>
    <row r="264" spans="1:13" ht="13.2">
      <c r="A264" s="31"/>
      <c r="M264" s="31"/>
    </row>
    <row r="265" spans="1:13" ht="13.2">
      <c r="A265" s="31"/>
      <c r="M265" s="31"/>
    </row>
    <row r="266" spans="1:13" ht="13.2">
      <c r="A266" s="31"/>
      <c r="M266" s="31"/>
    </row>
    <row r="267" spans="1:13" ht="13.2">
      <c r="A267" s="31"/>
      <c r="M267" s="31"/>
    </row>
    <row r="268" spans="1:13" ht="13.2">
      <c r="A268" s="31"/>
      <c r="M268" s="31"/>
    </row>
    <row r="269" spans="1:13" ht="13.2">
      <c r="A269" s="31"/>
      <c r="M269" s="31"/>
    </row>
    <row r="270" spans="1:13" ht="13.2">
      <c r="A270" s="31"/>
      <c r="M270" s="31"/>
    </row>
    <row r="271" spans="1:13" ht="13.2">
      <c r="A271" s="31"/>
      <c r="M271" s="31"/>
    </row>
    <row r="272" spans="1:13" ht="13.2">
      <c r="A272" s="31"/>
      <c r="M272" s="31"/>
    </row>
    <row r="273" spans="1:13" ht="13.2">
      <c r="A273" s="31"/>
      <c r="M273" s="31"/>
    </row>
    <row r="274" spans="1:13" ht="13.2">
      <c r="A274" s="31"/>
      <c r="M274" s="31"/>
    </row>
    <row r="275" spans="1:13" ht="13.2">
      <c r="A275" s="31"/>
      <c r="M275" s="31"/>
    </row>
    <row r="276" spans="1:13" ht="13.2">
      <c r="A276" s="31"/>
      <c r="M276" s="31"/>
    </row>
    <row r="277" spans="1:13" ht="13.2">
      <c r="A277" s="31"/>
      <c r="M277" s="31"/>
    </row>
    <row r="278" spans="1:13" ht="13.2">
      <c r="A278" s="31"/>
      <c r="M278" s="31"/>
    </row>
    <row r="279" spans="1:13" ht="13.2">
      <c r="A279" s="31"/>
      <c r="M279" s="31"/>
    </row>
    <row r="280" spans="1:13" ht="13.2">
      <c r="A280" s="31"/>
      <c r="M280" s="31"/>
    </row>
    <row r="281" spans="1:13" ht="13.2">
      <c r="A281" s="31"/>
      <c r="M281" s="31"/>
    </row>
    <row r="282" spans="1:13" ht="13.2">
      <c r="A282" s="31"/>
      <c r="M282" s="31"/>
    </row>
    <row r="283" spans="1:13" ht="13.2">
      <c r="A283" s="31"/>
      <c r="M283" s="31"/>
    </row>
    <row r="284" spans="1:13" ht="13.2">
      <c r="A284" s="31"/>
      <c r="M284" s="31"/>
    </row>
    <row r="285" spans="1:13" ht="13.2">
      <c r="A285" s="31"/>
      <c r="M285" s="31"/>
    </row>
    <row r="286" spans="1:13" ht="13.2">
      <c r="A286" s="31"/>
      <c r="M286" s="31"/>
    </row>
    <row r="287" spans="1:13" ht="13.2">
      <c r="A287" s="31"/>
      <c r="M287" s="31"/>
    </row>
    <row r="288" spans="1:13" ht="13.2">
      <c r="A288" s="31"/>
      <c r="M288" s="31"/>
    </row>
    <row r="289" spans="1:13" ht="13.2">
      <c r="A289" s="31"/>
      <c r="M289" s="31"/>
    </row>
    <row r="290" spans="1:13" ht="13.2">
      <c r="A290" s="31"/>
      <c r="M290" s="31"/>
    </row>
    <row r="291" spans="1:13" ht="13.2">
      <c r="A291" s="31"/>
      <c r="M291" s="31"/>
    </row>
    <row r="292" spans="1:13" ht="13.2">
      <c r="A292" s="31"/>
      <c r="M292" s="31"/>
    </row>
    <row r="293" spans="1:13" ht="13.2">
      <c r="A293" s="31"/>
      <c r="M293" s="31"/>
    </row>
    <row r="294" spans="1:13" ht="13.2">
      <c r="A294" s="31"/>
      <c r="M294" s="31"/>
    </row>
    <row r="295" spans="1:13" ht="13.2">
      <c r="A295" s="31"/>
      <c r="M295" s="31"/>
    </row>
    <row r="296" spans="1:13" ht="13.2">
      <c r="A296" s="31"/>
      <c r="M296" s="31"/>
    </row>
    <row r="297" spans="1:13" ht="13.2">
      <c r="A297" s="31"/>
      <c r="M297" s="31"/>
    </row>
    <row r="298" spans="1:13" ht="13.2">
      <c r="A298" s="31"/>
      <c r="M298" s="31"/>
    </row>
    <row r="299" spans="1:13" ht="13.2">
      <c r="A299" s="31"/>
      <c r="M299" s="31"/>
    </row>
    <row r="300" spans="1:13" ht="13.2">
      <c r="A300" s="31"/>
      <c r="M300" s="31"/>
    </row>
    <row r="301" spans="1:13" ht="13.2">
      <c r="A301" s="31"/>
      <c r="M301" s="31"/>
    </row>
    <row r="302" spans="1:13" ht="13.2">
      <c r="A302" s="31"/>
      <c r="M302" s="31"/>
    </row>
    <row r="303" spans="1:13" ht="13.2">
      <c r="A303" s="31"/>
      <c r="M303" s="31"/>
    </row>
    <row r="304" spans="1:13" ht="13.2">
      <c r="A304" s="31"/>
      <c r="M304" s="31"/>
    </row>
    <row r="305" spans="1:13" ht="13.2">
      <c r="A305" s="31"/>
      <c r="M305" s="31"/>
    </row>
    <row r="306" spans="1:13" ht="13.2">
      <c r="A306" s="31"/>
      <c r="M306" s="31"/>
    </row>
    <row r="307" spans="1:13" ht="13.2">
      <c r="A307" s="31"/>
      <c r="M307" s="31"/>
    </row>
    <row r="308" spans="1:13" ht="13.2">
      <c r="A308" s="31"/>
      <c r="M308" s="31"/>
    </row>
    <row r="309" spans="1:13" ht="13.2">
      <c r="A309" s="31"/>
      <c r="M309" s="31"/>
    </row>
    <row r="310" spans="1:13" ht="13.2">
      <c r="A310" s="31"/>
      <c r="M310" s="31"/>
    </row>
    <row r="311" spans="1:13" ht="13.2">
      <c r="A311" s="31"/>
      <c r="M311" s="31"/>
    </row>
    <row r="312" spans="1:13" ht="13.2">
      <c r="A312" s="31"/>
      <c r="M312" s="31"/>
    </row>
    <row r="313" spans="1:13" ht="13.2">
      <c r="A313" s="31"/>
      <c r="M313" s="31"/>
    </row>
    <row r="314" spans="1:13" ht="13.2">
      <c r="A314" s="31"/>
      <c r="M314" s="31"/>
    </row>
    <row r="315" spans="1:13" ht="13.2">
      <c r="A315" s="31"/>
      <c r="M315" s="31"/>
    </row>
    <row r="316" spans="1:13" ht="13.2">
      <c r="A316" s="31"/>
      <c r="M316" s="31"/>
    </row>
    <row r="317" spans="1:13" ht="13.2">
      <c r="A317" s="31"/>
      <c r="M317" s="31"/>
    </row>
    <row r="318" spans="1:13" ht="13.2">
      <c r="A318" s="31"/>
      <c r="M318" s="31"/>
    </row>
    <row r="319" spans="1:13" ht="13.2">
      <c r="A319" s="31"/>
      <c r="M319" s="31"/>
    </row>
    <row r="320" spans="1:13" ht="13.2">
      <c r="A320" s="31"/>
      <c r="M320" s="31"/>
    </row>
    <row r="321" spans="1:13" ht="13.2">
      <c r="A321" s="31"/>
      <c r="M321" s="31"/>
    </row>
    <row r="322" spans="1:13" ht="13.2">
      <c r="A322" s="31"/>
      <c r="M322" s="31"/>
    </row>
    <row r="323" spans="1:13" ht="13.2">
      <c r="A323" s="31"/>
      <c r="M323" s="31"/>
    </row>
    <row r="324" spans="1:13" ht="13.2">
      <c r="A324" s="31"/>
      <c r="M324" s="31"/>
    </row>
    <row r="325" spans="1:13" ht="13.2">
      <c r="A325" s="31"/>
      <c r="M325" s="31"/>
    </row>
    <row r="326" spans="1:13" ht="13.2">
      <c r="A326" s="31"/>
      <c r="M326" s="31"/>
    </row>
    <row r="327" spans="1:13" ht="13.2">
      <c r="A327" s="31"/>
      <c r="M327" s="31"/>
    </row>
    <row r="328" spans="1:13" ht="13.2">
      <c r="A328" s="31"/>
      <c r="M328" s="31"/>
    </row>
    <row r="329" spans="1:13" ht="13.2">
      <c r="A329" s="31"/>
      <c r="M329" s="31"/>
    </row>
    <row r="330" spans="1:13" ht="13.2">
      <c r="A330" s="31"/>
      <c r="M330" s="31"/>
    </row>
    <row r="331" spans="1:13" ht="13.2">
      <c r="A331" s="31"/>
      <c r="M331" s="31"/>
    </row>
    <row r="332" spans="1:13" ht="13.2">
      <c r="A332" s="31"/>
      <c r="M332" s="31"/>
    </row>
    <row r="333" spans="1:13" ht="13.2">
      <c r="A333" s="31"/>
      <c r="M333" s="31"/>
    </row>
    <row r="334" spans="1:13" ht="13.2">
      <c r="A334" s="31"/>
      <c r="M334" s="31"/>
    </row>
    <row r="335" spans="1:13" ht="13.2">
      <c r="A335" s="31"/>
      <c r="M335" s="31"/>
    </row>
    <row r="336" spans="1:13" ht="13.2">
      <c r="A336" s="31"/>
      <c r="M336" s="31"/>
    </row>
    <row r="337" spans="1:13" ht="13.2">
      <c r="A337" s="31"/>
      <c r="M337" s="31"/>
    </row>
    <row r="338" spans="1:13" ht="13.2">
      <c r="A338" s="31"/>
      <c r="M338" s="31"/>
    </row>
    <row r="339" spans="1:13" ht="13.2">
      <c r="A339" s="31"/>
      <c r="M339" s="31"/>
    </row>
    <row r="340" spans="1:13" ht="13.2">
      <c r="A340" s="31"/>
      <c r="M340" s="31"/>
    </row>
    <row r="341" spans="1:13" ht="13.2">
      <c r="A341" s="31"/>
      <c r="M341" s="31"/>
    </row>
    <row r="342" spans="1:13" ht="13.2">
      <c r="A342" s="31"/>
      <c r="M342" s="31"/>
    </row>
    <row r="343" spans="1:13" ht="13.2">
      <c r="A343" s="31"/>
      <c r="M343" s="31"/>
    </row>
    <row r="344" spans="1:13" ht="13.2">
      <c r="A344" s="31"/>
      <c r="M344" s="31"/>
    </row>
    <row r="345" spans="1:13" ht="13.2">
      <c r="A345" s="31"/>
      <c r="M345" s="31"/>
    </row>
    <row r="346" spans="1:13" ht="13.2">
      <c r="A346" s="31"/>
      <c r="M346" s="31"/>
    </row>
    <row r="347" spans="1:13" ht="13.2">
      <c r="A347" s="31"/>
      <c r="M347" s="31"/>
    </row>
    <row r="348" spans="1:13" ht="13.2">
      <c r="A348" s="31"/>
      <c r="M348" s="31"/>
    </row>
    <row r="349" spans="1:13" ht="13.2">
      <c r="A349" s="31"/>
      <c r="M349" s="31"/>
    </row>
    <row r="350" spans="1:13" ht="13.2">
      <c r="A350" s="31"/>
      <c r="M350" s="31"/>
    </row>
    <row r="351" spans="1:13" ht="13.2">
      <c r="A351" s="31"/>
      <c r="M351" s="31"/>
    </row>
    <row r="352" spans="1:13" ht="13.2">
      <c r="A352" s="31"/>
      <c r="M352" s="31"/>
    </row>
    <row r="353" spans="1:13" ht="13.2">
      <c r="A353" s="31"/>
      <c r="M353" s="31"/>
    </row>
    <row r="354" spans="1:13" ht="13.2">
      <c r="A354" s="31"/>
      <c r="M354" s="31"/>
    </row>
    <row r="355" spans="1:13" ht="13.2">
      <c r="A355" s="31"/>
      <c r="M355" s="31"/>
    </row>
    <row r="356" spans="1:13" ht="13.2">
      <c r="A356" s="31"/>
      <c r="M356" s="31"/>
    </row>
    <row r="357" spans="1:13" ht="13.2">
      <c r="A357" s="31"/>
      <c r="M357" s="31"/>
    </row>
    <row r="358" spans="1:13" ht="13.2">
      <c r="A358" s="31"/>
      <c r="M358" s="31"/>
    </row>
    <row r="359" spans="1:13" ht="13.2">
      <c r="A359" s="31"/>
      <c r="M359" s="31"/>
    </row>
    <row r="360" spans="1:13" ht="13.2">
      <c r="A360" s="31"/>
      <c r="M360" s="31"/>
    </row>
    <row r="361" spans="1:13" ht="13.2">
      <c r="A361" s="31"/>
      <c r="M361" s="31"/>
    </row>
    <row r="362" spans="1:13" ht="13.2">
      <c r="A362" s="31"/>
      <c r="M362" s="31"/>
    </row>
    <row r="363" spans="1:13" ht="13.2">
      <c r="A363" s="31"/>
      <c r="M363" s="31"/>
    </row>
    <row r="364" spans="1:13" ht="13.2">
      <c r="A364" s="31"/>
      <c r="M364" s="31"/>
    </row>
    <row r="365" spans="1:13" ht="13.2">
      <c r="A365" s="31"/>
      <c r="M365" s="31"/>
    </row>
    <row r="366" spans="1:13" ht="13.2">
      <c r="A366" s="31"/>
      <c r="M366" s="31"/>
    </row>
    <row r="367" spans="1:13" ht="13.2">
      <c r="A367" s="31"/>
      <c r="M367" s="31"/>
    </row>
    <row r="368" spans="1:13" ht="13.2">
      <c r="A368" s="31"/>
      <c r="M368" s="31"/>
    </row>
    <row r="369" spans="1:13" ht="13.2">
      <c r="A369" s="31"/>
      <c r="M369" s="31"/>
    </row>
    <row r="370" spans="1:13" ht="13.2">
      <c r="A370" s="31"/>
      <c r="M370" s="31"/>
    </row>
    <row r="371" spans="1:13" ht="13.2">
      <c r="A371" s="31"/>
      <c r="M371" s="31"/>
    </row>
    <row r="372" spans="1:13" ht="13.2">
      <c r="A372" s="31"/>
      <c r="M372" s="31"/>
    </row>
    <row r="373" spans="1:13" ht="13.2">
      <c r="A373" s="31"/>
      <c r="M373" s="31"/>
    </row>
    <row r="374" spans="1:13" ht="13.2">
      <c r="A374" s="31"/>
      <c r="M374" s="31"/>
    </row>
    <row r="375" spans="1:13" ht="13.2">
      <c r="A375" s="31"/>
      <c r="M375" s="31"/>
    </row>
    <row r="376" spans="1:13" ht="13.2">
      <c r="A376" s="31"/>
      <c r="M376" s="31"/>
    </row>
    <row r="377" spans="1:13" ht="13.2">
      <c r="A377" s="31"/>
      <c r="M377" s="31"/>
    </row>
    <row r="378" spans="1:13" ht="13.2">
      <c r="A378" s="31"/>
      <c r="M378" s="31"/>
    </row>
    <row r="379" spans="1:13" ht="13.2">
      <c r="A379" s="31"/>
      <c r="M379" s="31"/>
    </row>
    <row r="380" spans="1:13" ht="13.2">
      <c r="A380" s="31"/>
      <c r="M380" s="31"/>
    </row>
    <row r="381" spans="1:13" ht="13.2">
      <c r="A381" s="31"/>
      <c r="M381" s="31"/>
    </row>
    <row r="382" spans="1:13" ht="13.2">
      <c r="A382" s="31"/>
      <c r="M382" s="31"/>
    </row>
    <row r="383" spans="1:13" ht="13.2">
      <c r="A383" s="31"/>
      <c r="M383" s="31"/>
    </row>
    <row r="384" spans="1:13" ht="13.2">
      <c r="A384" s="31"/>
      <c r="M384" s="31"/>
    </row>
    <row r="385" spans="1:13" ht="13.2">
      <c r="A385" s="31"/>
      <c r="M385" s="31"/>
    </row>
    <row r="386" spans="1:13" ht="13.2">
      <c r="A386" s="31"/>
      <c r="M386" s="31"/>
    </row>
    <row r="387" spans="1:13" ht="13.2">
      <c r="A387" s="31"/>
      <c r="M387" s="31"/>
    </row>
    <row r="388" spans="1:13" ht="13.2">
      <c r="A388" s="31"/>
      <c r="M388" s="31"/>
    </row>
    <row r="389" spans="1:13" ht="13.2">
      <c r="A389" s="31"/>
      <c r="M389" s="31"/>
    </row>
    <row r="390" spans="1:13" ht="13.2">
      <c r="A390" s="31"/>
      <c r="M390" s="31"/>
    </row>
    <row r="391" spans="1:13" ht="13.2">
      <c r="A391" s="31"/>
      <c r="M391" s="31"/>
    </row>
    <row r="392" spans="1:13" ht="13.2">
      <c r="A392" s="31"/>
      <c r="M392" s="31"/>
    </row>
    <row r="393" spans="1:13" ht="13.2">
      <c r="A393" s="31"/>
      <c r="M393" s="31"/>
    </row>
    <row r="394" spans="1:13" ht="13.2">
      <c r="A394" s="31"/>
      <c r="M394" s="31"/>
    </row>
    <row r="395" spans="1:13" ht="13.2">
      <c r="A395" s="31"/>
      <c r="M395" s="31"/>
    </row>
    <row r="396" spans="1:13" ht="13.2">
      <c r="A396" s="31"/>
      <c r="M396" s="31"/>
    </row>
    <row r="397" spans="1:13" ht="13.2">
      <c r="A397" s="31"/>
      <c r="M397" s="31"/>
    </row>
    <row r="398" spans="1:13" ht="13.2">
      <c r="A398" s="31"/>
      <c r="M398" s="31"/>
    </row>
    <row r="399" spans="1:13" ht="13.2">
      <c r="A399" s="31"/>
      <c r="M399" s="31"/>
    </row>
    <row r="400" spans="1:13" ht="13.2">
      <c r="A400" s="31"/>
      <c r="M400" s="31"/>
    </row>
    <row r="401" spans="1:13" ht="13.2">
      <c r="A401" s="31"/>
      <c r="M401" s="31"/>
    </row>
    <row r="402" spans="1:13" ht="13.2">
      <c r="A402" s="31"/>
      <c r="M402" s="31"/>
    </row>
    <row r="403" spans="1:13" ht="13.2">
      <c r="A403" s="31"/>
      <c r="M403" s="31"/>
    </row>
    <row r="404" spans="1:13" ht="13.2">
      <c r="A404" s="31"/>
      <c r="M404" s="31"/>
    </row>
    <row r="405" spans="1:13" ht="13.2">
      <c r="A405" s="31"/>
      <c r="M405" s="31"/>
    </row>
    <row r="406" spans="1:13" ht="13.2">
      <c r="A406" s="31"/>
      <c r="M406" s="31"/>
    </row>
    <row r="407" spans="1:13" ht="13.2">
      <c r="A407" s="31"/>
      <c r="M407" s="31"/>
    </row>
    <row r="408" spans="1:13" ht="13.2">
      <c r="A408" s="31"/>
      <c r="M408" s="31"/>
    </row>
    <row r="409" spans="1:13" ht="13.2">
      <c r="A409" s="31"/>
      <c r="M409" s="31"/>
    </row>
    <row r="410" spans="1:13" ht="13.2">
      <c r="A410" s="31"/>
      <c r="M410" s="31"/>
    </row>
    <row r="411" spans="1:13" ht="13.2">
      <c r="A411" s="31"/>
      <c r="M411" s="31"/>
    </row>
    <row r="412" spans="1:13" ht="13.2">
      <c r="A412" s="31"/>
      <c r="M412" s="31"/>
    </row>
    <row r="413" spans="1:13" ht="13.2">
      <c r="A413" s="31"/>
      <c r="M413" s="31"/>
    </row>
    <row r="414" spans="1:13" ht="13.2">
      <c r="A414" s="31"/>
      <c r="M414" s="31"/>
    </row>
    <row r="415" spans="1:13" ht="13.2">
      <c r="A415" s="31"/>
      <c r="M415" s="31"/>
    </row>
    <row r="416" spans="1:13" ht="13.2">
      <c r="A416" s="31"/>
      <c r="M416" s="31"/>
    </row>
    <row r="417" spans="1:13" ht="13.2">
      <c r="A417" s="31"/>
      <c r="M417" s="31"/>
    </row>
    <row r="418" spans="1:13" ht="13.2">
      <c r="A418" s="31"/>
      <c r="M418" s="31"/>
    </row>
    <row r="419" spans="1:13" ht="13.2">
      <c r="A419" s="31"/>
      <c r="M419" s="31"/>
    </row>
    <row r="420" spans="1:13" ht="13.2">
      <c r="A420" s="31"/>
      <c r="M420" s="31"/>
    </row>
    <row r="421" spans="1:13" ht="13.2">
      <c r="A421" s="31"/>
      <c r="M421" s="31"/>
    </row>
    <row r="422" spans="1:13" ht="13.2">
      <c r="A422" s="31"/>
      <c r="M422" s="31"/>
    </row>
    <row r="423" spans="1:13" ht="13.2">
      <c r="A423" s="31"/>
      <c r="M423" s="31"/>
    </row>
    <row r="424" spans="1:13" ht="13.2">
      <c r="A424" s="31"/>
      <c r="M424" s="31"/>
    </row>
    <row r="425" spans="1:13" ht="13.2">
      <c r="A425" s="31"/>
      <c r="M425" s="31"/>
    </row>
    <row r="426" spans="1:13" ht="13.2">
      <c r="A426" s="31"/>
      <c r="M426" s="31"/>
    </row>
    <row r="427" spans="1:13" ht="13.2">
      <c r="A427" s="31"/>
      <c r="M427" s="31"/>
    </row>
    <row r="428" spans="1:13" ht="13.2">
      <c r="A428" s="31"/>
      <c r="M428" s="31"/>
    </row>
    <row r="429" spans="1:13" ht="13.2">
      <c r="A429" s="31"/>
      <c r="M429" s="31"/>
    </row>
    <row r="430" spans="1:13" ht="13.2">
      <c r="A430" s="31"/>
      <c r="M430" s="31"/>
    </row>
    <row r="431" spans="1:13" ht="13.2">
      <c r="A431" s="31"/>
      <c r="M431" s="31"/>
    </row>
    <row r="432" spans="1:13" ht="13.2">
      <c r="A432" s="31"/>
      <c r="M432" s="31"/>
    </row>
    <row r="433" spans="1:13" ht="13.2">
      <c r="A433" s="31"/>
      <c r="M433" s="31"/>
    </row>
    <row r="434" spans="1:13" ht="13.2">
      <c r="A434" s="31"/>
      <c r="M434" s="31"/>
    </row>
    <row r="435" spans="1:13" ht="13.2">
      <c r="A435" s="31"/>
      <c r="M435" s="31"/>
    </row>
    <row r="436" spans="1:13" ht="13.2">
      <c r="A436" s="31"/>
      <c r="M436" s="31"/>
    </row>
    <row r="437" spans="1:13" ht="13.2">
      <c r="A437" s="31"/>
      <c r="M437" s="31"/>
    </row>
    <row r="438" spans="1:13" ht="13.2">
      <c r="A438" s="31"/>
      <c r="M438" s="31"/>
    </row>
    <row r="439" spans="1:13" ht="13.2">
      <c r="A439" s="31"/>
      <c r="M439" s="31"/>
    </row>
    <row r="440" spans="1:13" ht="13.2">
      <c r="A440" s="31"/>
      <c r="M440" s="31"/>
    </row>
    <row r="441" spans="1:13" ht="13.2">
      <c r="A441" s="31"/>
      <c r="M441" s="31"/>
    </row>
    <row r="442" spans="1:13" ht="13.2">
      <c r="A442" s="31"/>
      <c r="M442" s="31"/>
    </row>
    <row r="443" spans="1:13" ht="13.2">
      <c r="A443" s="31"/>
      <c r="M443" s="31"/>
    </row>
    <row r="444" spans="1:13" ht="13.2">
      <c r="A444" s="31"/>
      <c r="M444" s="31"/>
    </row>
    <row r="445" spans="1:13" ht="13.2">
      <c r="A445" s="31"/>
      <c r="M445" s="31"/>
    </row>
    <row r="446" spans="1:13" ht="13.2">
      <c r="A446" s="31"/>
      <c r="M446" s="31"/>
    </row>
    <row r="447" spans="1:13" ht="13.2">
      <c r="A447" s="31"/>
      <c r="M447" s="31"/>
    </row>
    <row r="448" spans="1:13" ht="13.2">
      <c r="A448" s="31"/>
      <c r="M448" s="31"/>
    </row>
    <row r="449" spans="1:13" ht="13.2">
      <c r="A449" s="31"/>
      <c r="M449" s="31"/>
    </row>
    <row r="450" spans="1:13" ht="13.2">
      <c r="A450" s="31"/>
      <c r="M450" s="31"/>
    </row>
    <row r="451" spans="1:13" ht="13.2">
      <c r="A451" s="31"/>
      <c r="M451" s="31"/>
    </row>
    <row r="452" spans="1:13" ht="13.2">
      <c r="A452" s="31"/>
      <c r="M452" s="31"/>
    </row>
    <row r="453" spans="1:13" ht="13.2">
      <c r="A453" s="31"/>
      <c r="M453" s="31"/>
    </row>
    <row r="454" spans="1:13" ht="13.2">
      <c r="A454" s="31"/>
      <c r="M454" s="31"/>
    </row>
    <row r="455" spans="1:13" ht="13.2">
      <c r="A455" s="31"/>
      <c r="M455" s="31"/>
    </row>
    <row r="456" spans="1:13" ht="13.2">
      <c r="A456" s="31"/>
      <c r="M456" s="31"/>
    </row>
    <row r="457" spans="1:13" ht="13.2">
      <c r="A457" s="31"/>
      <c r="M457" s="31"/>
    </row>
    <row r="458" spans="1:13" ht="13.2">
      <c r="A458" s="31"/>
      <c r="M458" s="31"/>
    </row>
    <row r="459" spans="1:13" ht="13.2">
      <c r="A459" s="31"/>
      <c r="M459" s="31"/>
    </row>
    <row r="460" spans="1:13" ht="13.2">
      <c r="A460" s="31"/>
      <c r="M460" s="31"/>
    </row>
    <row r="461" spans="1:13" ht="13.2">
      <c r="A461" s="31"/>
      <c r="M461" s="31"/>
    </row>
    <row r="462" spans="1:13" ht="13.2">
      <c r="A462" s="31"/>
      <c r="M462" s="31"/>
    </row>
    <row r="463" spans="1:13" ht="13.2">
      <c r="A463" s="31"/>
      <c r="M463" s="31"/>
    </row>
    <row r="464" spans="1:13" ht="13.2">
      <c r="A464" s="31"/>
      <c r="M464" s="31"/>
    </row>
    <row r="465" spans="1:13" ht="13.2">
      <c r="A465" s="31"/>
      <c r="M465" s="31"/>
    </row>
    <row r="466" spans="1:13" ht="13.2">
      <c r="A466" s="31"/>
      <c r="M466" s="31"/>
    </row>
    <row r="467" spans="1:13" ht="13.2">
      <c r="A467" s="31"/>
      <c r="M467" s="31"/>
    </row>
    <row r="468" spans="1:13" ht="13.2">
      <c r="A468" s="31"/>
      <c r="M468" s="31"/>
    </row>
    <row r="469" spans="1:13" ht="13.2">
      <c r="A469" s="31"/>
      <c r="M469" s="31"/>
    </row>
    <row r="470" spans="1:13" ht="13.2">
      <c r="A470" s="31"/>
      <c r="M470" s="31"/>
    </row>
    <row r="471" spans="1:13" ht="13.2">
      <c r="A471" s="31"/>
      <c r="M471" s="31"/>
    </row>
    <row r="472" spans="1:13" ht="13.2">
      <c r="A472" s="31"/>
      <c r="M472" s="31"/>
    </row>
    <row r="473" spans="1:13" ht="13.2">
      <c r="A473" s="31"/>
      <c r="M473" s="31"/>
    </row>
    <row r="474" spans="1:13" ht="13.2">
      <c r="A474" s="31"/>
      <c r="M474" s="31"/>
    </row>
    <row r="475" spans="1:13" ht="13.2">
      <c r="A475" s="31"/>
      <c r="M475" s="31"/>
    </row>
    <row r="476" spans="1:13" ht="13.2">
      <c r="A476" s="31"/>
      <c r="M476" s="31"/>
    </row>
    <row r="477" spans="1:13" ht="13.2">
      <c r="A477" s="31"/>
      <c r="M477" s="31"/>
    </row>
    <row r="478" spans="1:13" ht="13.2">
      <c r="A478" s="31"/>
      <c r="M478" s="31"/>
    </row>
    <row r="479" spans="1:13" ht="13.2">
      <c r="A479" s="31"/>
      <c r="M479" s="31"/>
    </row>
    <row r="480" spans="1:13" ht="13.2">
      <c r="A480" s="31"/>
      <c r="M480" s="31"/>
    </row>
    <row r="481" spans="1:13" ht="13.2">
      <c r="A481" s="31"/>
      <c r="M481" s="31"/>
    </row>
    <row r="482" spans="1:13" ht="13.2">
      <c r="A482" s="31"/>
      <c r="M482" s="31"/>
    </row>
    <row r="483" spans="1:13" ht="13.2">
      <c r="A483" s="31"/>
      <c r="M483" s="31"/>
    </row>
    <row r="484" spans="1:13" ht="13.2">
      <c r="A484" s="31"/>
      <c r="M484" s="31"/>
    </row>
    <row r="485" spans="1:13" ht="13.2">
      <c r="A485" s="31"/>
      <c r="M485" s="31"/>
    </row>
    <row r="486" spans="1:13" ht="13.2">
      <c r="A486" s="31"/>
      <c r="M486" s="31"/>
    </row>
    <row r="487" spans="1:13" ht="13.2">
      <c r="A487" s="31"/>
      <c r="M487" s="31"/>
    </row>
    <row r="488" spans="1:13" ht="13.2">
      <c r="A488" s="31"/>
      <c r="M488" s="31"/>
    </row>
    <row r="489" spans="1:13" ht="13.2">
      <c r="A489" s="31"/>
      <c r="M489" s="31"/>
    </row>
    <row r="490" spans="1:13" ht="13.2">
      <c r="A490" s="31"/>
      <c r="M490" s="31"/>
    </row>
    <row r="491" spans="1:13" ht="13.2">
      <c r="A491" s="31"/>
      <c r="M491" s="31"/>
    </row>
    <row r="492" spans="1:13" ht="13.2">
      <c r="A492" s="31"/>
      <c r="M492" s="31"/>
    </row>
    <row r="493" spans="1:13" ht="13.2">
      <c r="A493" s="31"/>
      <c r="M493" s="31"/>
    </row>
    <row r="494" spans="1:13" ht="13.2">
      <c r="A494" s="31"/>
      <c r="M494" s="31"/>
    </row>
    <row r="495" spans="1:13" ht="13.2">
      <c r="A495" s="31"/>
      <c r="M495" s="31"/>
    </row>
    <row r="496" spans="1:13" ht="13.2">
      <c r="A496" s="31"/>
      <c r="M496" s="31"/>
    </row>
    <row r="497" spans="1:13" ht="13.2">
      <c r="A497" s="31"/>
      <c r="M497" s="31"/>
    </row>
    <row r="498" spans="1:13" ht="13.2">
      <c r="A498" s="31"/>
      <c r="M498" s="31"/>
    </row>
    <row r="499" spans="1:13" ht="13.2">
      <c r="A499" s="31"/>
      <c r="M499" s="31"/>
    </row>
    <row r="500" spans="1:13" ht="13.2">
      <c r="A500" s="31"/>
      <c r="M500" s="31"/>
    </row>
    <row r="501" spans="1:13" ht="13.2">
      <c r="A501" s="31"/>
      <c r="M501" s="31"/>
    </row>
    <row r="502" spans="1:13" ht="13.2">
      <c r="A502" s="31"/>
      <c r="M502" s="31"/>
    </row>
    <row r="503" spans="1:13" ht="13.2">
      <c r="A503" s="31"/>
      <c r="M503" s="31"/>
    </row>
    <row r="504" spans="1:13" ht="13.2">
      <c r="A504" s="31"/>
      <c r="M504" s="31"/>
    </row>
    <row r="505" spans="1:13" ht="13.2">
      <c r="A505" s="31"/>
      <c r="M505" s="31"/>
    </row>
    <row r="506" spans="1:13" ht="13.2">
      <c r="A506" s="31"/>
      <c r="M506" s="31"/>
    </row>
    <row r="507" spans="1:13" ht="13.2">
      <c r="A507" s="31"/>
      <c r="M507" s="31"/>
    </row>
    <row r="508" spans="1:13" ht="13.2">
      <c r="A508" s="31"/>
      <c r="M508" s="31"/>
    </row>
    <row r="509" spans="1:13" ht="13.2">
      <c r="A509" s="31"/>
      <c r="M509" s="31"/>
    </row>
    <row r="510" spans="1:13" ht="13.2">
      <c r="A510" s="31"/>
      <c r="M510" s="31"/>
    </row>
    <row r="511" spans="1:13" ht="13.2">
      <c r="A511" s="31"/>
      <c r="M511" s="31"/>
    </row>
    <row r="512" spans="1:13" ht="13.2">
      <c r="A512" s="31"/>
      <c r="M512" s="31"/>
    </row>
    <row r="513" spans="1:13" ht="13.2">
      <c r="A513" s="31"/>
      <c r="M513" s="31"/>
    </row>
    <row r="514" spans="1:13" ht="13.2">
      <c r="A514" s="31"/>
      <c r="M514" s="31"/>
    </row>
    <row r="515" spans="1:13" ht="13.2">
      <c r="A515" s="31"/>
      <c r="M515" s="31"/>
    </row>
    <row r="516" spans="1:13" ht="13.2">
      <c r="A516" s="31"/>
      <c r="M516" s="31"/>
    </row>
    <row r="517" spans="1:13" ht="13.2">
      <c r="A517" s="31"/>
      <c r="M517" s="31"/>
    </row>
    <row r="518" spans="1:13" ht="13.2">
      <c r="A518" s="31"/>
      <c r="M518" s="31"/>
    </row>
    <row r="519" spans="1:13" ht="13.2">
      <c r="A519" s="31"/>
      <c r="M519" s="31"/>
    </row>
    <row r="520" spans="1:13" ht="13.2">
      <c r="A520" s="31"/>
      <c r="M520" s="31"/>
    </row>
    <row r="521" spans="1:13" ht="13.2">
      <c r="A521" s="31"/>
      <c r="M521" s="31"/>
    </row>
    <row r="522" spans="1:13" ht="13.2">
      <c r="A522" s="31"/>
      <c r="M522" s="31"/>
    </row>
    <row r="523" spans="1:13" ht="13.2">
      <c r="A523" s="31"/>
      <c r="M523" s="31"/>
    </row>
    <row r="524" spans="1:13" ht="13.2">
      <c r="A524" s="31"/>
      <c r="M524" s="31"/>
    </row>
    <row r="525" spans="1:13" ht="13.2">
      <c r="A525" s="31"/>
      <c r="M525" s="31"/>
    </row>
    <row r="526" spans="1:13" ht="13.2">
      <c r="A526" s="31"/>
      <c r="M526" s="31"/>
    </row>
    <row r="527" spans="1:13" ht="13.2">
      <c r="A527" s="31"/>
      <c r="M527" s="31"/>
    </row>
    <row r="528" spans="1:13" ht="13.2">
      <c r="A528" s="31"/>
      <c r="M528" s="31"/>
    </row>
    <row r="529" spans="1:13" ht="13.2">
      <c r="A529" s="31"/>
      <c r="M529" s="31"/>
    </row>
    <row r="530" spans="1:13" ht="13.2">
      <c r="A530" s="31"/>
      <c r="M530" s="31"/>
    </row>
    <row r="531" spans="1:13" ht="13.2">
      <c r="A531" s="31"/>
      <c r="M531" s="31"/>
    </row>
    <row r="532" spans="1:13" ht="13.2">
      <c r="A532" s="31"/>
      <c r="M532" s="31"/>
    </row>
    <row r="533" spans="1:13" ht="13.2">
      <c r="A533" s="31"/>
      <c r="M533" s="31"/>
    </row>
    <row r="534" spans="1:13" ht="13.2">
      <c r="A534" s="31"/>
      <c r="M534" s="31"/>
    </row>
    <row r="535" spans="1:13" ht="13.2">
      <c r="A535" s="31"/>
      <c r="M535" s="31"/>
    </row>
    <row r="536" spans="1:13" ht="13.2">
      <c r="A536" s="31"/>
      <c r="M536" s="31"/>
    </row>
    <row r="537" spans="1:13" ht="13.2">
      <c r="A537" s="31"/>
      <c r="M537" s="31"/>
    </row>
    <row r="538" spans="1:13" ht="13.2">
      <c r="A538" s="31"/>
      <c r="M538" s="31"/>
    </row>
    <row r="539" spans="1:13" ht="13.2">
      <c r="A539" s="31"/>
      <c r="M539" s="31"/>
    </row>
    <row r="540" spans="1:13" ht="13.2">
      <c r="A540" s="31"/>
      <c r="M540" s="31"/>
    </row>
    <row r="541" spans="1:13" ht="13.2">
      <c r="A541" s="31"/>
      <c r="M541" s="31"/>
    </row>
    <row r="542" spans="1:13" ht="13.2">
      <c r="A542" s="31"/>
      <c r="M542" s="31"/>
    </row>
    <row r="543" spans="1:13" ht="13.2">
      <c r="A543" s="31"/>
      <c r="M543" s="31"/>
    </row>
    <row r="544" spans="1:13" ht="13.2">
      <c r="A544" s="31"/>
      <c r="M544" s="31"/>
    </row>
    <row r="545" spans="1:13" ht="13.2">
      <c r="A545" s="31"/>
      <c r="M545" s="31"/>
    </row>
    <row r="546" spans="1:13" ht="13.2">
      <c r="A546" s="31"/>
      <c r="M546" s="31"/>
    </row>
    <row r="547" spans="1:13" ht="13.2">
      <c r="A547" s="31"/>
      <c r="M547" s="31"/>
    </row>
    <row r="548" spans="1:13" ht="13.2">
      <c r="A548" s="31"/>
      <c r="M548" s="31"/>
    </row>
    <row r="549" spans="1:13" ht="13.2">
      <c r="A549" s="31"/>
      <c r="M549" s="31"/>
    </row>
    <row r="550" spans="1:13" ht="13.2">
      <c r="A550" s="31"/>
      <c r="M550" s="31"/>
    </row>
    <row r="551" spans="1:13" ht="13.2">
      <c r="A551" s="31"/>
      <c r="M551" s="31"/>
    </row>
    <row r="552" spans="1:13" ht="13.2">
      <c r="A552" s="31"/>
      <c r="M552" s="31"/>
    </row>
    <row r="553" spans="1:13" ht="13.2">
      <c r="A553" s="31"/>
      <c r="M553" s="31"/>
    </row>
    <row r="554" spans="1:13" ht="13.2">
      <c r="A554" s="31"/>
      <c r="M554" s="31"/>
    </row>
    <row r="555" spans="1:13" ht="13.2">
      <c r="A555" s="31"/>
      <c r="M555" s="31"/>
    </row>
    <row r="556" spans="1:13" ht="13.2">
      <c r="A556" s="31"/>
      <c r="M556" s="31"/>
    </row>
    <row r="557" spans="1:13" ht="13.2">
      <c r="A557" s="31"/>
      <c r="M557" s="31"/>
    </row>
    <row r="558" spans="1:13" ht="13.2">
      <c r="A558" s="31"/>
      <c r="M558" s="31"/>
    </row>
    <row r="559" spans="1:13" ht="13.2">
      <c r="A559" s="31"/>
      <c r="M559" s="31"/>
    </row>
    <row r="560" spans="1:13" ht="13.2">
      <c r="A560" s="31"/>
      <c r="M560" s="31"/>
    </row>
    <row r="561" spans="1:13" ht="13.2">
      <c r="A561" s="31"/>
      <c r="M561" s="31"/>
    </row>
    <row r="562" spans="1:13" ht="13.2">
      <c r="A562" s="31"/>
      <c r="M562" s="31"/>
    </row>
    <row r="563" spans="1:13" ht="13.2">
      <c r="A563" s="31"/>
      <c r="M563" s="31"/>
    </row>
    <row r="564" spans="1:13" ht="13.2">
      <c r="A564" s="31"/>
      <c r="M564" s="31"/>
    </row>
    <row r="565" spans="1:13" ht="13.2">
      <c r="A565" s="31"/>
      <c r="M565" s="31"/>
    </row>
    <row r="566" spans="1:13" ht="13.2">
      <c r="A566" s="31"/>
      <c r="M566" s="31"/>
    </row>
    <row r="567" spans="1:13" ht="13.2">
      <c r="A567" s="31"/>
      <c r="M567" s="31"/>
    </row>
    <row r="568" spans="1:13" ht="13.2">
      <c r="A568" s="31"/>
      <c r="M568" s="31"/>
    </row>
    <row r="569" spans="1:13" ht="13.2">
      <c r="A569" s="31"/>
      <c r="M569" s="31"/>
    </row>
    <row r="570" spans="1:13" ht="13.2">
      <c r="A570" s="31"/>
      <c r="M570" s="31"/>
    </row>
    <row r="571" spans="1:13" ht="13.2">
      <c r="A571" s="31"/>
      <c r="M571" s="31"/>
    </row>
    <row r="572" spans="1:13" ht="13.2">
      <c r="A572" s="31"/>
      <c r="M572" s="31"/>
    </row>
    <row r="573" spans="1:13" ht="13.2">
      <c r="A573" s="31"/>
      <c r="M573" s="31"/>
    </row>
    <row r="574" spans="1:13" ht="13.2">
      <c r="A574" s="31"/>
      <c r="M574" s="31"/>
    </row>
    <row r="575" spans="1:13" ht="13.2">
      <c r="A575" s="31"/>
      <c r="M575" s="31"/>
    </row>
    <row r="576" spans="1:13" ht="13.2">
      <c r="A576" s="31"/>
      <c r="M576" s="31"/>
    </row>
    <row r="577" spans="1:13" ht="13.2">
      <c r="A577" s="31"/>
      <c r="M577" s="31"/>
    </row>
    <row r="578" spans="1:13" ht="13.2">
      <c r="A578" s="31"/>
      <c r="M578" s="31"/>
    </row>
    <row r="579" spans="1:13" ht="13.2">
      <c r="A579" s="31"/>
      <c r="M579" s="31"/>
    </row>
    <row r="580" spans="1:13" ht="13.2">
      <c r="A580" s="31"/>
      <c r="M580" s="31"/>
    </row>
    <row r="581" spans="1:13" ht="13.2">
      <c r="A581" s="31"/>
      <c r="M581" s="31"/>
    </row>
    <row r="582" spans="1:13" ht="13.2">
      <c r="A582" s="31"/>
      <c r="M582" s="31"/>
    </row>
    <row r="583" spans="1:13" ht="13.2">
      <c r="A583" s="31"/>
      <c r="M583" s="31"/>
    </row>
    <row r="584" spans="1:13" ht="13.2">
      <c r="A584" s="31"/>
      <c r="M584" s="31"/>
    </row>
    <row r="585" spans="1:13" ht="13.2">
      <c r="A585" s="31"/>
      <c r="M585" s="31"/>
    </row>
    <row r="586" spans="1:13" ht="13.2">
      <c r="A586" s="31"/>
      <c r="M586" s="31"/>
    </row>
    <row r="587" spans="1:13" ht="13.2">
      <c r="A587" s="31"/>
      <c r="M587" s="31"/>
    </row>
    <row r="588" spans="1:13" ht="13.2">
      <c r="A588" s="31"/>
      <c r="M588" s="31"/>
    </row>
    <row r="589" spans="1:13" ht="13.2">
      <c r="A589" s="31"/>
      <c r="M589" s="31"/>
    </row>
    <row r="590" spans="1:13" ht="13.2">
      <c r="A590" s="31"/>
      <c r="M590" s="31"/>
    </row>
    <row r="591" spans="1:13" ht="13.2">
      <c r="A591" s="31"/>
      <c r="M591" s="31"/>
    </row>
    <row r="592" spans="1:13" ht="13.2">
      <c r="A592" s="31"/>
      <c r="M592" s="31"/>
    </row>
    <row r="593" spans="1:13" ht="13.2">
      <c r="A593" s="31"/>
      <c r="M593" s="31"/>
    </row>
    <row r="594" spans="1:13" ht="13.2">
      <c r="A594" s="31"/>
      <c r="M594" s="31"/>
    </row>
    <row r="595" spans="1:13" ht="13.2">
      <c r="A595" s="31"/>
      <c r="M595" s="31"/>
    </row>
    <row r="596" spans="1:13" ht="13.2">
      <c r="A596" s="31"/>
      <c r="M596" s="31"/>
    </row>
    <row r="597" spans="1:13" ht="13.2">
      <c r="A597" s="31"/>
      <c r="M597" s="31"/>
    </row>
    <row r="598" spans="1:13" ht="13.2">
      <c r="A598" s="31"/>
      <c r="M598" s="31"/>
    </row>
    <row r="599" spans="1:13" ht="13.2">
      <c r="A599" s="31"/>
      <c r="M599" s="31"/>
    </row>
    <row r="600" spans="1:13" ht="13.2">
      <c r="A600" s="31"/>
      <c r="M600" s="31"/>
    </row>
    <row r="601" spans="1:13" ht="13.2">
      <c r="A601" s="31"/>
      <c r="M601" s="31"/>
    </row>
    <row r="602" spans="1:13" ht="13.2">
      <c r="A602" s="31"/>
      <c r="M602" s="31"/>
    </row>
    <row r="603" spans="1:13" ht="13.2">
      <c r="A603" s="31"/>
      <c r="M603" s="31"/>
    </row>
    <row r="604" spans="1:13" ht="13.2">
      <c r="A604" s="31"/>
      <c r="M604" s="31"/>
    </row>
    <row r="605" spans="1:13" ht="13.2">
      <c r="A605" s="31"/>
      <c r="M605" s="31"/>
    </row>
    <row r="606" spans="1:13" ht="13.2">
      <c r="A606" s="31"/>
      <c r="M606" s="31"/>
    </row>
    <row r="607" spans="1:13" ht="13.2">
      <c r="A607" s="31"/>
      <c r="M607" s="31"/>
    </row>
    <row r="608" spans="1:13" ht="13.2">
      <c r="A608" s="31"/>
      <c r="M608" s="31"/>
    </row>
    <row r="609" spans="1:13" ht="13.2">
      <c r="A609" s="31"/>
      <c r="M609" s="31"/>
    </row>
    <row r="610" spans="1:13" ht="13.2">
      <c r="A610" s="31"/>
      <c r="M610" s="31"/>
    </row>
    <row r="611" spans="1:13" ht="13.2">
      <c r="A611" s="31"/>
      <c r="M611" s="31"/>
    </row>
    <row r="612" spans="1:13" ht="13.2">
      <c r="A612" s="31"/>
      <c r="M612" s="31"/>
    </row>
    <row r="613" spans="1:13" ht="13.2">
      <c r="A613" s="31"/>
      <c r="M613" s="31"/>
    </row>
    <row r="614" spans="1:13" ht="13.2">
      <c r="A614" s="31"/>
      <c r="M614" s="31"/>
    </row>
    <row r="615" spans="1:13" ht="13.2">
      <c r="A615" s="31"/>
      <c r="M615" s="31"/>
    </row>
    <row r="616" spans="1:13" ht="13.2">
      <c r="A616" s="31"/>
      <c r="M616" s="31"/>
    </row>
    <row r="617" spans="1:13" ht="13.2">
      <c r="A617" s="31"/>
      <c r="M617" s="31"/>
    </row>
    <row r="618" spans="1:13" ht="13.2">
      <c r="A618" s="31"/>
      <c r="M618" s="31"/>
    </row>
    <row r="619" spans="1:13" ht="13.2">
      <c r="A619" s="31"/>
      <c r="M619" s="31"/>
    </row>
    <row r="620" spans="1:13" ht="13.2">
      <c r="A620" s="31"/>
      <c r="M620" s="31"/>
    </row>
    <row r="621" spans="1:13" ht="13.2">
      <c r="A621" s="31"/>
      <c r="M621" s="31"/>
    </row>
    <row r="622" spans="1:13" ht="13.2">
      <c r="A622" s="31"/>
      <c r="M622" s="31"/>
    </row>
    <row r="623" spans="1:13" ht="13.2">
      <c r="A623" s="31"/>
      <c r="M623" s="31"/>
    </row>
    <row r="624" spans="1:13" ht="13.2">
      <c r="A624" s="31"/>
      <c r="M624" s="31"/>
    </row>
    <row r="625" spans="1:13" ht="13.2">
      <c r="A625" s="31"/>
      <c r="M625" s="31"/>
    </row>
    <row r="626" spans="1:13" ht="13.2">
      <c r="A626" s="31"/>
      <c r="M626" s="31"/>
    </row>
    <row r="627" spans="1:13" ht="13.2">
      <c r="A627" s="31"/>
      <c r="M627" s="31"/>
    </row>
    <row r="628" spans="1:13" ht="13.2">
      <c r="A628" s="31"/>
      <c r="M628" s="31"/>
    </row>
    <row r="629" spans="1:13" ht="13.2">
      <c r="A629" s="31"/>
      <c r="M629" s="31"/>
    </row>
    <row r="630" spans="1:13" ht="13.2">
      <c r="A630" s="31"/>
      <c r="M630" s="31"/>
    </row>
    <row r="631" spans="1:13" ht="13.2">
      <c r="A631" s="31"/>
      <c r="M631" s="31"/>
    </row>
    <row r="632" spans="1:13" ht="13.2">
      <c r="A632" s="31"/>
      <c r="M632" s="31"/>
    </row>
    <row r="633" spans="1:13" ht="13.2">
      <c r="A633" s="31"/>
      <c r="M633" s="31"/>
    </row>
    <row r="634" spans="1:13" ht="13.2">
      <c r="A634" s="31"/>
      <c r="M634" s="31"/>
    </row>
    <row r="635" spans="1:13" ht="13.2">
      <c r="A635" s="31"/>
      <c r="M635" s="31"/>
    </row>
    <row r="636" spans="1:13" ht="13.2">
      <c r="A636" s="31"/>
      <c r="M636" s="31"/>
    </row>
    <row r="637" spans="1:13" ht="13.2">
      <c r="A637" s="31"/>
      <c r="M637" s="31"/>
    </row>
    <row r="638" spans="1:13" ht="13.2">
      <c r="A638" s="31"/>
      <c r="M638" s="31"/>
    </row>
    <row r="639" spans="1:13" ht="13.2">
      <c r="A639" s="31"/>
      <c r="M639" s="31"/>
    </row>
    <row r="640" spans="1:13" ht="13.2">
      <c r="A640" s="31"/>
      <c r="M640" s="31"/>
    </row>
    <row r="641" spans="1:13" ht="13.2">
      <c r="A641" s="31"/>
      <c r="M641" s="31"/>
    </row>
    <row r="642" spans="1:13" ht="13.2">
      <c r="A642" s="31"/>
      <c r="M642" s="31"/>
    </row>
    <row r="643" spans="1:13" ht="13.2">
      <c r="A643" s="31"/>
      <c r="M643" s="31"/>
    </row>
    <row r="644" spans="1:13" ht="13.2">
      <c r="A644" s="31"/>
      <c r="M644" s="31"/>
    </row>
    <row r="645" spans="1:13" ht="13.2">
      <c r="A645" s="31"/>
      <c r="M645" s="31"/>
    </row>
    <row r="646" spans="1:13" ht="13.2">
      <c r="A646" s="31"/>
      <c r="M646" s="31"/>
    </row>
    <row r="647" spans="1:13" ht="13.2">
      <c r="A647" s="31"/>
      <c r="M647" s="31"/>
    </row>
    <row r="648" spans="1:13" ht="13.2">
      <c r="A648" s="31"/>
      <c r="M648" s="31"/>
    </row>
    <row r="649" spans="1:13" ht="13.2">
      <c r="A649" s="31"/>
      <c r="M649" s="31"/>
    </row>
    <row r="650" spans="1:13" ht="13.2">
      <c r="A650" s="31"/>
      <c r="M650" s="31"/>
    </row>
    <row r="651" spans="1:13" ht="13.2">
      <c r="A651" s="31"/>
      <c r="M651" s="31"/>
    </row>
    <row r="652" spans="1:13" ht="13.2">
      <c r="A652" s="31"/>
      <c r="M652" s="31"/>
    </row>
    <row r="653" spans="1:13" ht="13.2">
      <c r="A653" s="31"/>
      <c r="M653" s="31"/>
    </row>
    <row r="654" spans="1:13" ht="13.2">
      <c r="A654" s="31"/>
      <c r="M654" s="31"/>
    </row>
    <row r="655" spans="1:13" ht="13.2">
      <c r="A655" s="31"/>
      <c r="M655" s="31"/>
    </row>
    <row r="656" spans="1:13" ht="13.2">
      <c r="A656" s="31"/>
      <c r="M656" s="31"/>
    </row>
    <row r="657" spans="1:13" ht="13.2">
      <c r="A657" s="31"/>
      <c r="M657" s="31"/>
    </row>
    <row r="658" spans="1:13" ht="13.2">
      <c r="A658" s="31"/>
      <c r="M658" s="31"/>
    </row>
    <row r="659" spans="1:13" ht="13.2">
      <c r="A659" s="31"/>
      <c r="M659" s="31"/>
    </row>
    <row r="660" spans="1:13" ht="13.2">
      <c r="A660" s="31"/>
      <c r="M660" s="31"/>
    </row>
    <row r="661" spans="1:13" ht="13.2">
      <c r="A661" s="31"/>
      <c r="M661" s="31"/>
    </row>
    <row r="662" spans="1:13" ht="13.2">
      <c r="A662" s="31"/>
      <c r="M662" s="31"/>
    </row>
    <row r="663" spans="1:13" ht="13.2">
      <c r="A663" s="31"/>
      <c r="M663" s="31"/>
    </row>
    <row r="664" spans="1:13" ht="13.2">
      <c r="A664" s="31"/>
      <c r="M664" s="31"/>
    </row>
    <row r="665" spans="1:13" ht="13.2">
      <c r="A665" s="31"/>
      <c r="M665" s="31"/>
    </row>
    <row r="666" spans="1:13" ht="13.2">
      <c r="A666" s="31"/>
      <c r="M666" s="31"/>
    </row>
    <row r="667" spans="1:13" ht="13.2">
      <c r="A667" s="31"/>
      <c r="M667" s="31"/>
    </row>
    <row r="668" spans="1:13" ht="13.2">
      <c r="A668" s="31"/>
      <c r="M668" s="31"/>
    </row>
    <row r="669" spans="1:13" ht="13.2">
      <c r="A669" s="31"/>
      <c r="M669" s="31"/>
    </row>
    <row r="670" spans="1:13" ht="13.2">
      <c r="A670" s="31"/>
      <c r="M670" s="31"/>
    </row>
    <row r="671" spans="1:13" ht="13.2">
      <c r="A671" s="31"/>
      <c r="M671" s="31"/>
    </row>
    <row r="672" spans="1:13" ht="13.2">
      <c r="A672" s="31"/>
      <c r="M672" s="31"/>
    </row>
    <row r="673" spans="1:13" ht="13.2">
      <c r="A673" s="31"/>
      <c r="M673" s="31"/>
    </row>
    <row r="674" spans="1:13" ht="13.2">
      <c r="A674" s="31"/>
      <c r="M674" s="31"/>
    </row>
    <row r="675" spans="1:13" ht="13.2">
      <c r="A675" s="31"/>
      <c r="M675" s="31"/>
    </row>
    <row r="676" spans="1:13" ht="13.2">
      <c r="A676" s="31"/>
      <c r="M676" s="31"/>
    </row>
    <row r="677" spans="1:13" ht="13.2">
      <c r="A677" s="31"/>
      <c r="M677" s="31"/>
    </row>
    <row r="678" spans="1:13" ht="13.2">
      <c r="A678" s="31"/>
      <c r="M678" s="31"/>
    </row>
    <row r="679" spans="1:13" ht="13.2">
      <c r="A679" s="31"/>
      <c r="M679" s="31"/>
    </row>
    <row r="680" spans="1:13" ht="13.2">
      <c r="A680" s="31"/>
      <c r="M680" s="31"/>
    </row>
    <row r="681" spans="1:13" ht="13.2">
      <c r="A681" s="31"/>
      <c r="M681" s="31"/>
    </row>
    <row r="682" spans="1:13" ht="13.2">
      <c r="A682" s="31"/>
      <c r="M682" s="31"/>
    </row>
    <row r="683" spans="1:13" ht="13.2">
      <c r="A683" s="31"/>
      <c r="M683" s="31"/>
    </row>
    <row r="684" spans="1:13" ht="13.2">
      <c r="A684" s="31"/>
      <c r="M684" s="31"/>
    </row>
    <row r="685" spans="1:13" ht="13.2">
      <c r="A685" s="31"/>
      <c r="M685" s="31"/>
    </row>
    <row r="686" spans="1:13" ht="13.2">
      <c r="A686" s="31"/>
      <c r="M686" s="31"/>
    </row>
    <row r="687" spans="1:13" ht="13.2">
      <c r="A687" s="31"/>
      <c r="M687" s="31"/>
    </row>
    <row r="688" spans="1:13" ht="13.2">
      <c r="A688" s="31"/>
      <c r="M688" s="31"/>
    </row>
    <row r="689" spans="1:13" ht="13.2">
      <c r="A689" s="31"/>
      <c r="M689" s="31"/>
    </row>
    <row r="690" spans="1:13" ht="13.2">
      <c r="A690" s="31"/>
      <c r="M690" s="31"/>
    </row>
    <row r="691" spans="1:13" ht="13.2">
      <c r="A691" s="31"/>
      <c r="M691" s="31"/>
    </row>
    <row r="692" spans="1:13" ht="13.2">
      <c r="A692" s="31"/>
      <c r="M692" s="31"/>
    </row>
    <row r="693" spans="1:13" ht="13.2">
      <c r="A693" s="31"/>
      <c r="M693" s="31"/>
    </row>
    <row r="694" spans="1:13" ht="13.2">
      <c r="A694" s="31"/>
      <c r="M694" s="31"/>
    </row>
    <row r="695" spans="1:13" ht="13.2">
      <c r="A695" s="31"/>
      <c r="M695" s="31"/>
    </row>
    <row r="696" spans="1:13" ht="13.2">
      <c r="A696" s="31"/>
      <c r="M696" s="31"/>
    </row>
    <row r="697" spans="1:13" ht="13.2">
      <c r="A697" s="31"/>
      <c r="M697" s="31"/>
    </row>
    <row r="698" spans="1:13" ht="13.2">
      <c r="A698" s="31"/>
      <c r="M698" s="31"/>
    </row>
    <row r="699" spans="1:13" ht="13.2">
      <c r="A699" s="31"/>
      <c r="M699" s="31"/>
    </row>
    <row r="700" spans="1:13" ht="13.2">
      <c r="A700" s="31"/>
      <c r="M700" s="31"/>
    </row>
    <row r="701" spans="1:13" ht="13.2">
      <c r="A701" s="31"/>
      <c r="M701" s="31"/>
    </row>
    <row r="702" spans="1:13" ht="13.2">
      <c r="A702" s="31"/>
      <c r="M702" s="31"/>
    </row>
    <row r="703" spans="1:13" ht="13.2">
      <c r="A703" s="31"/>
      <c r="M703" s="31"/>
    </row>
    <row r="704" spans="1:13" ht="13.2">
      <c r="A704" s="31"/>
      <c r="M704" s="31"/>
    </row>
    <row r="705" spans="1:13" ht="13.2">
      <c r="A705" s="31"/>
      <c r="M705" s="31"/>
    </row>
    <row r="706" spans="1:13" ht="13.2">
      <c r="A706" s="31"/>
      <c r="M706" s="31"/>
    </row>
    <row r="707" spans="1:13" ht="13.2">
      <c r="A707" s="31"/>
      <c r="M707" s="31"/>
    </row>
    <row r="708" spans="1:13" ht="13.2">
      <c r="A708" s="31"/>
      <c r="M708" s="31"/>
    </row>
    <row r="709" spans="1:13" ht="13.2">
      <c r="A709" s="31"/>
      <c r="M709" s="31"/>
    </row>
    <row r="710" spans="1:13" ht="13.2">
      <c r="A710" s="31"/>
      <c r="M710" s="31"/>
    </row>
    <row r="711" spans="1:13" ht="13.2">
      <c r="A711" s="31"/>
      <c r="M711" s="31"/>
    </row>
    <row r="712" spans="1:13" ht="13.2">
      <c r="A712" s="31"/>
      <c r="M712" s="31"/>
    </row>
    <row r="713" spans="1:13" ht="13.2">
      <c r="A713" s="31"/>
      <c r="M713" s="31"/>
    </row>
    <row r="714" spans="1:13" ht="13.2">
      <c r="A714" s="31"/>
      <c r="M714" s="31"/>
    </row>
    <row r="715" spans="1:13" ht="13.2">
      <c r="A715" s="31"/>
      <c r="M715" s="31"/>
    </row>
    <row r="716" spans="1:13" ht="13.2">
      <c r="A716" s="31"/>
      <c r="M716" s="31"/>
    </row>
    <row r="717" spans="1:13" ht="13.2">
      <c r="A717" s="31"/>
      <c r="M717" s="31"/>
    </row>
    <row r="718" spans="1:13" ht="13.2">
      <c r="A718" s="31"/>
      <c r="M718" s="31"/>
    </row>
    <row r="719" spans="1:13" ht="13.2">
      <c r="A719" s="31"/>
      <c r="M719" s="31"/>
    </row>
    <row r="720" spans="1:13" ht="13.2">
      <c r="A720" s="31"/>
      <c r="M720" s="31"/>
    </row>
    <row r="721" spans="1:13" ht="13.2">
      <c r="A721" s="31"/>
      <c r="M721" s="31"/>
    </row>
    <row r="722" spans="1:13" ht="13.2">
      <c r="A722" s="31"/>
      <c r="M722" s="31"/>
    </row>
    <row r="723" spans="1:13" ht="13.2">
      <c r="A723" s="31"/>
      <c r="M723" s="31"/>
    </row>
    <row r="724" spans="1:13" ht="13.2">
      <c r="A724" s="31"/>
      <c r="M724" s="31"/>
    </row>
    <row r="725" spans="1:13" ht="13.2">
      <c r="A725" s="31"/>
      <c r="M725" s="31"/>
    </row>
    <row r="726" spans="1:13" ht="13.2">
      <c r="A726" s="31"/>
      <c r="M726" s="31"/>
    </row>
    <row r="727" spans="1:13" ht="13.2">
      <c r="A727" s="31"/>
      <c r="M727" s="31"/>
    </row>
    <row r="728" spans="1:13" ht="13.2">
      <c r="A728" s="31"/>
      <c r="M728" s="31"/>
    </row>
    <row r="729" spans="1:13" ht="13.2">
      <c r="A729" s="31"/>
      <c r="M729" s="31"/>
    </row>
    <row r="730" spans="1:13" ht="13.2">
      <c r="A730" s="31"/>
      <c r="M730" s="31"/>
    </row>
    <row r="731" spans="1:13" ht="13.2">
      <c r="A731" s="31"/>
      <c r="M731" s="31"/>
    </row>
    <row r="732" spans="1:13" ht="13.2">
      <c r="A732" s="31"/>
      <c r="M732" s="31"/>
    </row>
    <row r="733" spans="1:13" ht="13.2">
      <c r="A733" s="31"/>
      <c r="M733" s="31"/>
    </row>
    <row r="734" spans="1:13" ht="13.2">
      <c r="A734" s="31"/>
      <c r="M734" s="31"/>
    </row>
    <row r="735" spans="1:13" ht="13.2">
      <c r="A735" s="31"/>
      <c r="M735" s="31"/>
    </row>
    <row r="736" spans="1:13" ht="13.2">
      <c r="A736" s="31"/>
      <c r="M736" s="31"/>
    </row>
    <row r="737" spans="1:13" ht="13.2">
      <c r="A737" s="31"/>
      <c r="M737" s="31"/>
    </row>
    <row r="738" spans="1:13" ht="13.2">
      <c r="A738" s="31"/>
      <c r="M738" s="31"/>
    </row>
    <row r="739" spans="1:13" ht="13.2">
      <c r="A739" s="31"/>
      <c r="M739" s="31"/>
    </row>
    <row r="740" spans="1:13" ht="13.2">
      <c r="A740" s="31"/>
      <c r="M740" s="31"/>
    </row>
    <row r="741" spans="1:13" ht="13.2">
      <c r="A741" s="31"/>
      <c r="M741" s="31"/>
    </row>
    <row r="742" spans="1:13" ht="13.2">
      <c r="A742" s="31"/>
      <c r="M742" s="31"/>
    </row>
    <row r="743" spans="1:13" ht="13.2">
      <c r="A743" s="31"/>
      <c r="M743" s="31"/>
    </row>
    <row r="744" spans="1:13" ht="13.2">
      <c r="A744" s="31"/>
      <c r="M744" s="31"/>
    </row>
    <row r="745" spans="1:13" ht="13.2">
      <c r="A745" s="31"/>
      <c r="M745" s="31"/>
    </row>
    <row r="746" spans="1:13" ht="13.2">
      <c r="A746" s="31"/>
      <c r="M746" s="31"/>
    </row>
    <row r="747" spans="1:13" ht="13.2">
      <c r="A747" s="31"/>
      <c r="M747" s="31"/>
    </row>
    <row r="748" spans="1:13" ht="13.2">
      <c r="A748" s="31"/>
      <c r="M748" s="31"/>
    </row>
    <row r="749" spans="1:13" ht="13.2">
      <c r="A749" s="31"/>
      <c r="M749" s="31"/>
    </row>
    <row r="750" spans="1:13" ht="13.2">
      <c r="A750" s="31"/>
      <c r="M750" s="31"/>
    </row>
    <row r="751" spans="1:13" ht="13.2">
      <c r="A751" s="31"/>
      <c r="M751" s="31"/>
    </row>
    <row r="752" spans="1:13" ht="13.2">
      <c r="A752" s="31"/>
      <c r="M752" s="31"/>
    </row>
    <row r="753" spans="1:13" ht="13.2">
      <c r="A753" s="31"/>
      <c r="M753" s="31"/>
    </row>
    <row r="754" spans="1:13" ht="13.2">
      <c r="A754" s="31"/>
      <c r="M754" s="31"/>
    </row>
    <row r="755" spans="1:13" ht="13.2">
      <c r="A755" s="31"/>
      <c r="M755" s="31"/>
    </row>
    <row r="756" spans="1:13" ht="13.2">
      <c r="A756" s="31"/>
      <c r="M756" s="31"/>
    </row>
    <row r="757" spans="1:13" ht="13.2">
      <c r="A757" s="31"/>
      <c r="M757" s="31"/>
    </row>
    <row r="758" spans="1:13" ht="13.2">
      <c r="A758" s="31"/>
      <c r="M758" s="31"/>
    </row>
    <row r="759" spans="1:13" ht="13.2">
      <c r="A759" s="31"/>
      <c r="M759" s="31"/>
    </row>
    <row r="760" spans="1:13" ht="13.2">
      <c r="A760" s="31"/>
      <c r="M760" s="31"/>
    </row>
    <row r="761" spans="1:13" ht="13.2">
      <c r="A761" s="31"/>
      <c r="M761" s="31"/>
    </row>
    <row r="762" spans="1:13" ht="13.2">
      <c r="A762" s="31"/>
      <c r="M762" s="31"/>
    </row>
    <row r="763" spans="1:13" ht="13.2">
      <c r="A763" s="31"/>
      <c r="M763" s="31"/>
    </row>
    <row r="764" spans="1:13" ht="13.2">
      <c r="A764" s="31"/>
      <c r="M764" s="31"/>
    </row>
    <row r="765" spans="1:13" ht="13.2">
      <c r="A765" s="31"/>
      <c r="M765" s="31"/>
    </row>
    <row r="766" spans="1:13" ht="13.2">
      <c r="A766" s="31"/>
      <c r="M766" s="31"/>
    </row>
    <row r="767" spans="1:13" ht="13.2">
      <c r="A767" s="31"/>
      <c r="M767" s="31"/>
    </row>
    <row r="768" spans="1:13" ht="13.2">
      <c r="A768" s="31"/>
      <c r="M768" s="31"/>
    </row>
    <row r="769" spans="1:13" ht="13.2">
      <c r="A769" s="31"/>
      <c r="M769" s="31"/>
    </row>
    <row r="770" spans="1:13" ht="13.2">
      <c r="A770" s="31"/>
      <c r="M770" s="31"/>
    </row>
    <row r="771" spans="1:13" ht="13.2">
      <c r="A771" s="31"/>
      <c r="M771" s="31"/>
    </row>
    <row r="772" spans="1:13" ht="13.2">
      <c r="A772" s="31"/>
      <c r="M772" s="31"/>
    </row>
    <row r="773" spans="1:13" ht="13.2">
      <c r="A773" s="31"/>
      <c r="M773" s="31"/>
    </row>
    <row r="774" spans="1:13" ht="13.2">
      <c r="A774" s="31"/>
      <c r="M774" s="31"/>
    </row>
    <row r="775" spans="1:13" ht="13.2">
      <c r="A775" s="31"/>
      <c r="M775" s="31"/>
    </row>
    <row r="776" spans="1:13" ht="13.2">
      <c r="A776" s="31"/>
      <c r="M776" s="31"/>
    </row>
    <row r="777" spans="1:13" ht="13.2">
      <c r="A777" s="31"/>
      <c r="M777" s="31"/>
    </row>
    <row r="778" spans="1:13" ht="13.2">
      <c r="A778" s="31"/>
      <c r="M778" s="31"/>
    </row>
    <row r="779" spans="1:13" ht="13.2">
      <c r="A779" s="31"/>
      <c r="M779" s="31"/>
    </row>
    <row r="780" spans="1:13" ht="13.2">
      <c r="A780" s="31"/>
      <c r="M780" s="31"/>
    </row>
    <row r="781" spans="1:13" ht="13.2">
      <c r="A781" s="31"/>
      <c r="M781" s="31"/>
    </row>
    <row r="782" spans="1:13" ht="13.2">
      <c r="A782" s="31"/>
      <c r="M782" s="31"/>
    </row>
    <row r="783" spans="1:13" ht="13.2">
      <c r="A783" s="31"/>
      <c r="M783" s="31"/>
    </row>
    <row r="784" spans="1:13" ht="13.2">
      <c r="A784" s="31"/>
      <c r="M784" s="31"/>
    </row>
    <row r="785" spans="1:13" ht="13.2">
      <c r="A785" s="31"/>
      <c r="M785" s="31"/>
    </row>
    <row r="786" spans="1:13" ht="13.2">
      <c r="A786" s="31"/>
      <c r="M786" s="31"/>
    </row>
    <row r="787" spans="1:13" ht="13.2">
      <c r="A787" s="31"/>
      <c r="M787" s="31"/>
    </row>
    <row r="788" spans="1:13" ht="13.2">
      <c r="A788" s="31"/>
      <c r="M788" s="31"/>
    </row>
    <row r="789" spans="1:13" ht="13.2">
      <c r="A789" s="31"/>
      <c r="M789" s="31"/>
    </row>
    <row r="790" spans="1:13" ht="13.2">
      <c r="A790" s="31"/>
      <c r="M790" s="31"/>
    </row>
    <row r="791" spans="1:13" ht="13.2">
      <c r="A791" s="31"/>
      <c r="M791" s="31"/>
    </row>
    <row r="792" spans="1:13" ht="13.2">
      <c r="A792" s="31"/>
      <c r="M792" s="31"/>
    </row>
    <row r="793" spans="1:13" ht="13.2">
      <c r="A793" s="31"/>
      <c r="M793" s="31"/>
    </row>
    <row r="794" spans="1:13" ht="13.2">
      <c r="A794" s="31"/>
      <c r="M794" s="31"/>
    </row>
    <row r="795" spans="1:13" ht="13.2">
      <c r="A795" s="31"/>
      <c r="M795" s="31"/>
    </row>
    <row r="796" spans="1:13" ht="13.2">
      <c r="A796" s="31"/>
      <c r="M796" s="31"/>
    </row>
    <row r="797" spans="1:13" ht="13.2">
      <c r="A797" s="31"/>
      <c r="M797" s="31"/>
    </row>
    <row r="798" spans="1:13" ht="13.2">
      <c r="A798" s="31"/>
      <c r="M798" s="31"/>
    </row>
    <row r="799" spans="1:13" ht="13.2">
      <c r="A799" s="31"/>
      <c r="M799" s="31"/>
    </row>
    <row r="800" spans="1:13" ht="13.2">
      <c r="A800" s="31"/>
      <c r="M800" s="31"/>
    </row>
    <row r="801" spans="1:13" ht="13.2">
      <c r="A801" s="31"/>
      <c r="M801" s="31"/>
    </row>
    <row r="802" spans="1:13" ht="13.2">
      <c r="A802" s="31"/>
      <c r="M802" s="31"/>
    </row>
    <row r="803" spans="1:13" ht="13.2">
      <c r="A803" s="31"/>
      <c r="M803" s="31"/>
    </row>
    <row r="804" spans="1:13" ht="13.2">
      <c r="A804" s="31"/>
      <c r="M804" s="31"/>
    </row>
    <row r="805" spans="1:13" ht="13.2">
      <c r="A805" s="31"/>
      <c r="M805" s="31"/>
    </row>
    <row r="806" spans="1:13" ht="13.2">
      <c r="A806" s="31"/>
      <c r="M806" s="31"/>
    </row>
    <row r="807" spans="1:13" ht="13.2">
      <c r="A807" s="31"/>
      <c r="M807" s="31"/>
    </row>
    <row r="808" spans="1:13" ht="13.2">
      <c r="A808" s="31"/>
      <c r="M808" s="31"/>
    </row>
    <row r="809" spans="1:13" ht="13.2">
      <c r="A809" s="31"/>
      <c r="M809" s="31"/>
    </row>
    <row r="810" spans="1:13" ht="13.2">
      <c r="A810" s="31"/>
      <c r="M810" s="31"/>
    </row>
    <row r="811" spans="1:13" ht="13.2">
      <c r="A811" s="31"/>
      <c r="M811" s="31"/>
    </row>
    <row r="812" spans="1:13" ht="13.2">
      <c r="A812" s="31"/>
      <c r="M812" s="31"/>
    </row>
    <row r="813" spans="1:13" ht="13.2">
      <c r="A813" s="31"/>
      <c r="M813" s="31"/>
    </row>
    <row r="814" spans="1:13" ht="13.2">
      <c r="A814" s="31"/>
      <c r="M814" s="31"/>
    </row>
    <row r="815" spans="1:13" ht="13.2">
      <c r="A815" s="31"/>
      <c r="M815" s="31"/>
    </row>
    <row r="816" spans="1:13" ht="13.2">
      <c r="A816" s="31"/>
      <c r="M816" s="31"/>
    </row>
    <row r="817" spans="1:13" ht="13.2">
      <c r="A817" s="31"/>
      <c r="M817" s="31"/>
    </row>
    <row r="818" spans="1:13" ht="13.2">
      <c r="A818" s="31"/>
      <c r="M818" s="31"/>
    </row>
    <row r="819" spans="1:13" ht="13.2">
      <c r="A819" s="31"/>
      <c r="M819" s="31"/>
    </row>
    <row r="820" spans="1:13" ht="13.2">
      <c r="A820" s="31"/>
      <c r="M820" s="31"/>
    </row>
  </sheetData>
  <mergeCells count="3">
    <mergeCell ref="A2:A5"/>
    <mergeCell ref="C6:O6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FYBCOM A</vt:lpstr>
      <vt:lpstr>PERCENT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2018-02-15T17:50:39Z</dcterms:created>
  <dcterms:modified xsi:type="dcterms:W3CDTF">2018-02-15T17:50:39Z</dcterms:modified>
</cp:coreProperties>
</file>