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"/>
    </mc:Choice>
  </mc:AlternateContent>
  <bookViews>
    <workbookView xWindow="0" yWindow="0" windowWidth="20280" windowHeight="7230"/>
  </bookViews>
  <sheets>
    <sheet name="FYBCOM B" sheetId="1" r:id="rId1"/>
    <sheet name="PRINT" sheetId="2" r:id="rId2"/>
  </sheets>
  <calcPr calcId="152511"/>
</workbook>
</file>

<file path=xl/calcChain.xml><?xml version="1.0" encoding="utf-8"?>
<calcChain xmlns="http://schemas.openxmlformats.org/spreadsheetml/2006/main">
  <c r="P131" i="2" l="1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P130" i="2"/>
  <c r="O130" i="2"/>
  <c r="N130" i="2"/>
  <c r="M130" i="2"/>
  <c r="L130" i="2"/>
  <c r="K130" i="2"/>
  <c r="J130" i="2"/>
  <c r="I130" i="2"/>
  <c r="G130" i="2"/>
  <c r="F130" i="2"/>
  <c r="E130" i="2"/>
  <c r="D130" i="2"/>
  <c r="C130" i="2"/>
  <c r="B130" i="2"/>
  <c r="A130" i="2"/>
  <c r="P129" i="2"/>
  <c r="O129" i="2"/>
  <c r="N129" i="2"/>
  <c r="M129" i="2"/>
  <c r="L129" i="2"/>
  <c r="K129" i="2"/>
  <c r="J129" i="2"/>
  <c r="I129" i="2"/>
  <c r="G129" i="2"/>
  <c r="F129" i="2"/>
  <c r="E129" i="2"/>
  <c r="D129" i="2"/>
  <c r="C129" i="2"/>
  <c r="B129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P127" i="2"/>
  <c r="O127" i="2"/>
  <c r="N127" i="2"/>
  <c r="M127" i="2"/>
  <c r="L127" i="2"/>
  <c r="K127" i="2"/>
  <c r="J127" i="2"/>
  <c r="I127" i="2"/>
  <c r="G127" i="2"/>
  <c r="F127" i="2"/>
  <c r="E127" i="2"/>
  <c r="D127" i="2"/>
  <c r="C127" i="2"/>
  <c r="B127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P125" i="2"/>
  <c r="O125" i="2"/>
  <c r="N125" i="2"/>
  <c r="M125" i="2"/>
  <c r="L125" i="2"/>
  <c r="K125" i="2"/>
  <c r="J125" i="2"/>
  <c r="I125" i="2"/>
  <c r="G125" i="2"/>
  <c r="F125" i="2"/>
  <c r="E125" i="2"/>
  <c r="D125" i="2"/>
  <c r="C125" i="2"/>
  <c r="B125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P121" i="2"/>
  <c r="O121" i="2"/>
  <c r="N121" i="2"/>
  <c r="M121" i="2"/>
  <c r="L121" i="2"/>
  <c r="K121" i="2"/>
  <c r="J121" i="2"/>
  <c r="I121" i="2"/>
  <c r="G121" i="2"/>
  <c r="F121" i="2"/>
  <c r="E121" i="2"/>
  <c r="D121" i="2"/>
  <c r="C121" i="2"/>
  <c r="B121" i="2"/>
  <c r="B120" i="2"/>
  <c r="P119" i="2"/>
  <c r="O119" i="2"/>
  <c r="N119" i="2"/>
  <c r="M119" i="2"/>
  <c r="L119" i="2"/>
  <c r="K119" i="2"/>
  <c r="J119" i="2"/>
  <c r="I119" i="2"/>
  <c r="G119" i="2"/>
  <c r="F119" i="2"/>
  <c r="E119" i="2"/>
  <c r="D119" i="2"/>
  <c r="C119" i="2"/>
  <c r="B119" i="2"/>
  <c r="P118" i="2"/>
  <c r="O118" i="2"/>
  <c r="N118" i="2"/>
  <c r="M118" i="2"/>
  <c r="L118" i="2"/>
  <c r="K118" i="2"/>
  <c r="J118" i="2"/>
  <c r="I118" i="2"/>
  <c r="G118" i="2"/>
  <c r="F118" i="2"/>
  <c r="E118" i="2"/>
  <c r="D118" i="2"/>
  <c r="C118" i="2"/>
  <c r="B118" i="2"/>
  <c r="P117" i="2"/>
  <c r="O117" i="2"/>
  <c r="N117" i="2"/>
  <c r="M117" i="2"/>
  <c r="L117" i="2"/>
  <c r="K117" i="2"/>
  <c r="J117" i="2"/>
  <c r="I117" i="2"/>
  <c r="G117" i="2"/>
  <c r="F117" i="2"/>
  <c r="E117" i="2"/>
  <c r="D117" i="2"/>
  <c r="C117" i="2"/>
  <c r="B117" i="2"/>
  <c r="B116" i="2"/>
  <c r="B115" i="2"/>
  <c r="P114" i="2"/>
  <c r="O114" i="2"/>
  <c r="N114" i="2"/>
  <c r="M114" i="2"/>
  <c r="L114" i="2"/>
  <c r="K114" i="2"/>
  <c r="J114" i="2"/>
  <c r="I114" i="2"/>
  <c r="G114" i="2"/>
  <c r="F114" i="2"/>
  <c r="E114" i="2"/>
  <c r="D114" i="2"/>
  <c r="C114" i="2"/>
  <c r="B114" i="2"/>
  <c r="P113" i="2"/>
  <c r="O113" i="2"/>
  <c r="N113" i="2"/>
  <c r="M113" i="2"/>
  <c r="L113" i="2"/>
  <c r="K113" i="2"/>
  <c r="J113" i="2"/>
  <c r="I113" i="2"/>
  <c r="G113" i="2"/>
  <c r="F113" i="2"/>
  <c r="E113" i="2"/>
  <c r="D113" i="2"/>
  <c r="C113" i="2"/>
  <c r="B113" i="2"/>
  <c r="P112" i="2"/>
  <c r="O112" i="2"/>
  <c r="N112" i="2"/>
  <c r="M112" i="2"/>
  <c r="L112" i="2"/>
  <c r="K112" i="2"/>
  <c r="J112" i="2"/>
  <c r="I112" i="2"/>
  <c r="G112" i="2"/>
  <c r="F112" i="2"/>
  <c r="E112" i="2"/>
  <c r="D112" i="2"/>
  <c r="C112" i="2"/>
  <c r="B112" i="2"/>
  <c r="P111" i="2"/>
  <c r="O111" i="2"/>
  <c r="N111" i="2"/>
  <c r="M111" i="2"/>
  <c r="L111" i="2"/>
  <c r="K111" i="2"/>
  <c r="J111" i="2"/>
  <c r="I111" i="2"/>
  <c r="G111" i="2"/>
  <c r="F111" i="2"/>
  <c r="E111" i="2"/>
  <c r="D111" i="2"/>
  <c r="C111" i="2"/>
  <c r="B111" i="2"/>
  <c r="P110" i="2"/>
  <c r="O110" i="2"/>
  <c r="N110" i="2"/>
  <c r="M110" i="2"/>
  <c r="L110" i="2"/>
  <c r="K110" i="2"/>
  <c r="J110" i="2"/>
  <c r="I110" i="2"/>
  <c r="G110" i="2"/>
  <c r="F110" i="2"/>
  <c r="E110" i="2"/>
  <c r="D110" i="2"/>
  <c r="C110" i="2"/>
  <c r="B110" i="2"/>
  <c r="P109" i="2"/>
  <c r="O109" i="2"/>
  <c r="N109" i="2"/>
  <c r="M109" i="2"/>
  <c r="L109" i="2"/>
  <c r="K109" i="2"/>
  <c r="J109" i="2"/>
  <c r="I109" i="2"/>
  <c r="G109" i="2"/>
  <c r="F109" i="2"/>
  <c r="E109" i="2"/>
  <c r="D109" i="2"/>
  <c r="C109" i="2"/>
  <c r="B109" i="2"/>
  <c r="P108" i="2"/>
  <c r="O108" i="2"/>
  <c r="N108" i="2"/>
  <c r="M108" i="2"/>
  <c r="L108" i="2"/>
  <c r="K108" i="2"/>
  <c r="J108" i="2"/>
  <c r="I108" i="2"/>
  <c r="G108" i="2"/>
  <c r="F108" i="2"/>
  <c r="E108" i="2"/>
  <c r="D108" i="2"/>
  <c r="C108" i="2"/>
  <c r="B108" i="2"/>
  <c r="P107" i="2"/>
  <c r="O107" i="2"/>
  <c r="N107" i="2"/>
  <c r="M107" i="2"/>
  <c r="L107" i="2"/>
  <c r="K107" i="2"/>
  <c r="J107" i="2"/>
  <c r="I107" i="2"/>
  <c r="G107" i="2"/>
  <c r="F107" i="2"/>
  <c r="E107" i="2"/>
  <c r="D107" i="2"/>
  <c r="C107" i="2"/>
  <c r="B107" i="2"/>
  <c r="P106" i="2"/>
  <c r="O106" i="2"/>
  <c r="N106" i="2"/>
  <c r="M106" i="2"/>
  <c r="L106" i="2"/>
  <c r="K106" i="2"/>
  <c r="J106" i="2"/>
  <c r="I106" i="2"/>
  <c r="G106" i="2"/>
  <c r="F106" i="2"/>
  <c r="E106" i="2"/>
  <c r="D106" i="2"/>
  <c r="C106" i="2"/>
  <c r="B106" i="2"/>
  <c r="P105" i="2"/>
  <c r="O105" i="2"/>
  <c r="N105" i="2"/>
  <c r="M105" i="2"/>
  <c r="L105" i="2"/>
  <c r="K105" i="2"/>
  <c r="J105" i="2"/>
  <c r="I105" i="2"/>
  <c r="G105" i="2"/>
  <c r="F105" i="2"/>
  <c r="E105" i="2"/>
  <c r="D105" i="2"/>
  <c r="C105" i="2"/>
  <c r="B105" i="2"/>
  <c r="P104" i="2"/>
  <c r="O104" i="2"/>
  <c r="N104" i="2"/>
  <c r="M104" i="2"/>
  <c r="L104" i="2"/>
  <c r="K104" i="2"/>
  <c r="J104" i="2"/>
  <c r="I104" i="2"/>
  <c r="G104" i="2"/>
  <c r="F104" i="2"/>
  <c r="E104" i="2"/>
  <c r="D104" i="2"/>
  <c r="C104" i="2"/>
  <c r="B104" i="2"/>
  <c r="P103" i="2"/>
  <c r="O103" i="2"/>
  <c r="N103" i="2"/>
  <c r="M103" i="2"/>
  <c r="L103" i="2"/>
  <c r="K103" i="2"/>
  <c r="J103" i="2"/>
  <c r="I103" i="2"/>
  <c r="G103" i="2"/>
  <c r="F103" i="2"/>
  <c r="E103" i="2"/>
  <c r="D103" i="2"/>
  <c r="C103" i="2"/>
  <c r="B103" i="2"/>
  <c r="B102" i="2"/>
  <c r="P101" i="2"/>
  <c r="O101" i="2"/>
  <c r="N101" i="2"/>
  <c r="M101" i="2"/>
  <c r="L101" i="2"/>
  <c r="K101" i="2"/>
  <c r="J101" i="2"/>
  <c r="I101" i="2"/>
  <c r="G101" i="2"/>
  <c r="F101" i="2"/>
  <c r="E101" i="2"/>
  <c r="D101" i="2"/>
  <c r="C101" i="2"/>
  <c r="B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B99" i="2"/>
  <c r="P98" i="2"/>
  <c r="O98" i="2"/>
  <c r="N98" i="2"/>
  <c r="M98" i="2"/>
  <c r="L98" i="2"/>
  <c r="K98" i="2"/>
  <c r="J98" i="2"/>
  <c r="I98" i="2"/>
  <c r="G98" i="2"/>
  <c r="F98" i="2"/>
  <c r="E98" i="2"/>
  <c r="D98" i="2"/>
  <c r="C98" i="2"/>
  <c r="B98" i="2"/>
  <c r="P97" i="2"/>
  <c r="O97" i="2"/>
  <c r="N97" i="2"/>
  <c r="M97" i="2"/>
  <c r="L97" i="2"/>
  <c r="K97" i="2"/>
  <c r="J97" i="2"/>
  <c r="I97" i="2"/>
  <c r="G97" i="2"/>
  <c r="F97" i="2"/>
  <c r="E97" i="2"/>
  <c r="D97" i="2"/>
  <c r="C97" i="2"/>
  <c r="B97" i="2"/>
  <c r="P96" i="2"/>
  <c r="O96" i="2"/>
  <c r="N96" i="2"/>
  <c r="M96" i="2"/>
  <c r="L96" i="2"/>
  <c r="K96" i="2"/>
  <c r="J96" i="2"/>
  <c r="I96" i="2"/>
  <c r="G96" i="2"/>
  <c r="F96" i="2"/>
  <c r="E96" i="2"/>
  <c r="D96" i="2"/>
  <c r="C96" i="2"/>
  <c r="B96" i="2"/>
  <c r="P95" i="2"/>
  <c r="O95" i="2"/>
  <c r="N95" i="2"/>
  <c r="M95" i="2"/>
  <c r="L95" i="2"/>
  <c r="K95" i="2"/>
  <c r="J95" i="2"/>
  <c r="I95" i="2"/>
  <c r="G95" i="2"/>
  <c r="F95" i="2"/>
  <c r="E95" i="2"/>
  <c r="D95" i="2"/>
  <c r="C95" i="2"/>
  <c r="B95" i="2"/>
  <c r="P94" i="2"/>
  <c r="O94" i="2"/>
  <c r="N94" i="2"/>
  <c r="M94" i="2"/>
  <c r="L94" i="2"/>
  <c r="K94" i="2"/>
  <c r="J94" i="2"/>
  <c r="I94" i="2"/>
  <c r="G94" i="2"/>
  <c r="F94" i="2"/>
  <c r="E94" i="2"/>
  <c r="D94" i="2"/>
  <c r="C94" i="2"/>
  <c r="B94" i="2"/>
  <c r="P93" i="2"/>
  <c r="O93" i="2"/>
  <c r="N93" i="2"/>
  <c r="M93" i="2"/>
  <c r="L93" i="2"/>
  <c r="K93" i="2"/>
  <c r="J93" i="2"/>
  <c r="I93" i="2"/>
  <c r="G93" i="2"/>
  <c r="F93" i="2"/>
  <c r="E93" i="2"/>
  <c r="D93" i="2"/>
  <c r="C93" i="2"/>
  <c r="B93" i="2"/>
  <c r="P92" i="2"/>
  <c r="O92" i="2"/>
  <c r="N92" i="2"/>
  <c r="M92" i="2"/>
  <c r="L92" i="2"/>
  <c r="K92" i="2"/>
  <c r="J92" i="2"/>
  <c r="I92" i="2"/>
  <c r="G92" i="2"/>
  <c r="F92" i="2"/>
  <c r="E92" i="2"/>
  <c r="D92" i="2"/>
  <c r="C92" i="2"/>
  <c r="B92" i="2"/>
  <c r="P91" i="2"/>
  <c r="O91" i="2"/>
  <c r="N91" i="2"/>
  <c r="M91" i="2"/>
  <c r="L91" i="2"/>
  <c r="K91" i="2"/>
  <c r="J91" i="2"/>
  <c r="I91" i="2"/>
  <c r="G91" i="2"/>
  <c r="F91" i="2"/>
  <c r="E91" i="2"/>
  <c r="D91" i="2"/>
  <c r="C91" i="2"/>
  <c r="B91" i="2"/>
  <c r="P90" i="2"/>
  <c r="O90" i="2"/>
  <c r="N90" i="2"/>
  <c r="M90" i="2"/>
  <c r="L90" i="2"/>
  <c r="K90" i="2"/>
  <c r="J90" i="2"/>
  <c r="I90" i="2"/>
  <c r="G90" i="2"/>
  <c r="F90" i="2"/>
  <c r="E90" i="2"/>
  <c r="D90" i="2"/>
  <c r="C90" i="2"/>
  <c r="B90" i="2"/>
  <c r="P89" i="2"/>
  <c r="O89" i="2"/>
  <c r="N89" i="2"/>
  <c r="M89" i="2"/>
  <c r="L89" i="2"/>
  <c r="K89" i="2"/>
  <c r="J89" i="2"/>
  <c r="I89" i="2"/>
  <c r="G89" i="2"/>
  <c r="F89" i="2"/>
  <c r="E89" i="2"/>
  <c r="D89" i="2"/>
  <c r="C89" i="2"/>
  <c r="B89" i="2"/>
  <c r="P88" i="2"/>
  <c r="O88" i="2"/>
  <c r="N88" i="2"/>
  <c r="M88" i="2"/>
  <c r="L88" i="2"/>
  <c r="K88" i="2"/>
  <c r="J88" i="2"/>
  <c r="I88" i="2"/>
  <c r="G88" i="2"/>
  <c r="F88" i="2"/>
  <c r="E88" i="2"/>
  <c r="D88" i="2"/>
  <c r="C88" i="2"/>
  <c r="B88" i="2"/>
  <c r="P87" i="2"/>
  <c r="O87" i="2"/>
  <c r="N87" i="2"/>
  <c r="M87" i="2"/>
  <c r="L87" i="2"/>
  <c r="K87" i="2"/>
  <c r="J87" i="2"/>
  <c r="I87" i="2"/>
  <c r="G87" i="2"/>
  <c r="F87" i="2"/>
  <c r="E87" i="2"/>
  <c r="D87" i="2"/>
  <c r="C87" i="2"/>
  <c r="B87" i="2"/>
  <c r="P86" i="2"/>
  <c r="O86" i="2"/>
  <c r="N86" i="2"/>
  <c r="M86" i="2"/>
  <c r="L86" i="2"/>
  <c r="K86" i="2"/>
  <c r="J86" i="2"/>
  <c r="I86" i="2"/>
  <c r="G86" i="2"/>
  <c r="F86" i="2"/>
  <c r="E86" i="2"/>
  <c r="D86" i="2"/>
  <c r="C86" i="2"/>
  <c r="B86" i="2"/>
  <c r="P85" i="2"/>
  <c r="O85" i="2"/>
  <c r="N85" i="2"/>
  <c r="M85" i="2"/>
  <c r="L85" i="2"/>
  <c r="K85" i="2"/>
  <c r="J85" i="2"/>
  <c r="I85" i="2"/>
  <c r="G85" i="2"/>
  <c r="F85" i="2"/>
  <c r="E85" i="2"/>
  <c r="D85" i="2"/>
  <c r="C85" i="2"/>
  <c r="B85" i="2"/>
  <c r="P84" i="2"/>
  <c r="O84" i="2"/>
  <c r="N84" i="2"/>
  <c r="M84" i="2"/>
  <c r="L84" i="2"/>
  <c r="K84" i="2"/>
  <c r="J84" i="2"/>
  <c r="I84" i="2"/>
  <c r="G84" i="2"/>
  <c r="F84" i="2"/>
  <c r="E84" i="2"/>
  <c r="D84" i="2"/>
  <c r="C84" i="2"/>
  <c r="B84" i="2"/>
  <c r="P83" i="2"/>
  <c r="O83" i="2"/>
  <c r="N83" i="2"/>
  <c r="M83" i="2"/>
  <c r="L83" i="2"/>
  <c r="K83" i="2"/>
  <c r="J83" i="2"/>
  <c r="I83" i="2"/>
  <c r="G83" i="2"/>
  <c r="F83" i="2"/>
  <c r="E83" i="2"/>
  <c r="D83" i="2"/>
  <c r="C83" i="2"/>
  <c r="B83" i="2"/>
  <c r="P82" i="2"/>
  <c r="O82" i="2"/>
  <c r="N82" i="2"/>
  <c r="M82" i="2"/>
  <c r="L82" i="2"/>
  <c r="K82" i="2"/>
  <c r="J82" i="2"/>
  <c r="I82" i="2"/>
  <c r="G82" i="2"/>
  <c r="F82" i="2"/>
  <c r="E82" i="2"/>
  <c r="D82" i="2"/>
  <c r="C82" i="2"/>
  <c r="B82" i="2"/>
  <c r="P81" i="2"/>
  <c r="O81" i="2"/>
  <c r="N81" i="2"/>
  <c r="M81" i="2"/>
  <c r="L81" i="2"/>
  <c r="K81" i="2"/>
  <c r="J81" i="2"/>
  <c r="I81" i="2"/>
  <c r="G81" i="2"/>
  <c r="F81" i="2"/>
  <c r="E81" i="2"/>
  <c r="D81" i="2"/>
  <c r="C81" i="2"/>
  <c r="B81" i="2"/>
  <c r="P80" i="2"/>
  <c r="O80" i="2"/>
  <c r="N80" i="2"/>
  <c r="M80" i="2"/>
  <c r="L80" i="2"/>
  <c r="K80" i="2"/>
  <c r="J80" i="2"/>
  <c r="I80" i="2"/>
  <c r="G80" i="2"/>
  <c r="F80" i="2"/>
  <c r="E80" i="2"/>
  <c r="D80" i="2"/>
  <c r="C80" i="2"/>
  <c r="B80" i="2"/>
  <c r="P79" i="2"/>
  <c r="O79" i="2"/>
  <c r="N79" i="2"/>
  <c r="M79" i="2"/>
  <c r="L79" i="2"/>
  <c r="K79" i="2"/>
  <c r="J79" i="2"/>
  <c r="I79" i="2"/>
  <c r="G79" i="2"/>
  <c r="F79" i="2"/>
  <c r="E79" i="2"/>
  <c r="D79" i="2"/>
  <c r="C79" i="2"/>
  <c r="B79" i="2"/>
  <c r="B78" i="2"/>
  <c r="P77" i="2"/>
  <c r="O77" i="2"/>
  <c r="N77" i="2"/>
  <c r="M77" i="2"/>
  <c r="L77" i="2"/>
  <c r="K77" i="2"/>
  <c r="J77" i="2"/>
  <c r="I77" i="2"/>
  <c r="G77" i="2"/>
  <c r="F77" i="2"/>
  <c r="E77" i="2"/>
  <c r="D77" i="2"/>
  <c r="C77" i="2"/>
  <c r="B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P73" i="2"/>
  <c r="O73" i="2"/>
  <c r="N73" i="2"/>
  <c r="M73" i="2"/>
  <c r="L73" i="2"/>
  <c r="K73" i="2"/>
  <c r="J73" i="2"/>
  <c r="I73" i="2"/>
  <c r="G73" i="2"/>
  <c r="F73" i="2"/>
  <c r="E73" i="2"/>
  <c r="D73" i="2"/>
  <c r="C73" i="2"/>
  <c r="B73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P71" i="2"/>
  <c r="O71" i="2"/>
  <c r="N71" i="2"/>
  <c r="M71" i="2"/>
  <c r="L71" i="2"/>
  <c r="K71" i="2"/>
  <c r="J71" i="2"/>
  <c r="I71" i="2"/>
  <c r="G71" i="2"/>
  <c r="F71" i="2"/>
  <c r="E71" i="2"/>
  <c r="D71" i="2"/>
  <c r="C71" i="2"/>
  <c r="B71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P69" i="2"/>
  <c r="O69" i="2"/>
  <c r="N69" i="2"/>
  <c r="M69" i="2"/>
  <c r="L69" i="2"/>
  <c r="K69" i="2"/>
  <c r="J69" i="2"/>
  <c r="I69" i="2"/>
  <c r="G69" i="2"/>
  <c r="F69" i="2"/>
  <c r="E69" i="2"/>
  <c r="D69" i="2"/>
  <c r="C69" i="2"/>
  <c r="B69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P65" i="2"/>
  <c r="O65" i="2"/>
  <c r="N65" i="2"/>
  <c r="M65" i="2"/>
  <c r="L65" i="2"/>
  <c r="K65" i="2"/>
  <c r="J65" i="2"/>
  <c r="I65" i="2"/>
  <c r="G65" i="2"/>
  <c r="F65" i="2"/>
  <c r="E65" i="2"/>
  <c r="D65" i="2"/>
  <c r="C65" i="2"/>
  <c r="B65" i="2"/>
  <c r="B64" i="2"/>
  <c r="P63" i="2"/>
  <c r="O63" i="2"/>
  <c r="N63" i="2"/>
  <c r="M63" i="2"/>
  <c r="L63" i="2"/>
  <c r="K63" i="2"/>
  <c r="J63" i="2"/>
  <c r="I63" i="2"/>
  <c r="G63" i="2"/>
  <c r="F63" i="2"/>
  <c r="E63" i="2"/>
  <c r="D63" i="2"/>
  <c r="C63" i="2"/>
  <c r="B63" i="2"/>
  <c r="B62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P57" i="2"/>
  <c r="O57" i="2"/>
  <c r="N57" i="2"/>
  <c r="M57" i="2"/>
  <c r="L57" i="2"/>
  <c r="K57" i="2"/>
  <c r="J57" i="2"/>
  <c r="I57" i="2"/>
  <c r="G57" i="2"/>
  <c r="F57" i="2"/>
  <c r="E57" i="2"/>
  <c r="D57" i="2"/>
  <c r="C57" i="2"/>
  <c r="B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P49" i="2"/>
  <c r="O49" i="2"/>
  <c r="N49" i="2"/>
  <c r="M49" i="2"/>
  <c r="L49" i="2"/>
  <c r="K49" i="2"/>
  <c r="J49" i="2"/>
  <c r="I49" i="2"/>
  <c r="G49" i="2"/>
  <c r="F49" i="2"/>
  <c r="E49" i="2"/>
  <c r="D49" i="2"/>
  <c r="C49" i="2"/>
  <c r="B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43" i="2"/>
  <c r="P42" i="2"/>
  <c r="O42" i="2"/>
  <c r="N42" i="2"/>
  <c r="M42" i="2"/>
  <c r="L42" i="2"/>
  <c r="K42" i="2"/>
  <c r="J42" i="2"/>
  <c r="I42" i="2"/>
  <c r="G42" i="2"/>
  <c r="F42" i="2"/>
  <c r="E42" i="2"/>
  <c r="D42" i="2"/>
  <c r="C42" i="2"/>
  <c r="B42" i="2"/>
  <c r="P41" i="2"/>
  <c r="O41" i="2"/>
  <c r="N41" i="2"/>
  <c r="M41" i="2"/>
  <c r="L41" i="2"/>
  <c r="K41" i="2"/>
  <c r="J41" i="2"/>
  <c r="I41" i="2"/>
  <c r="G41" i="2"/>
  <c r="F41" i="2"/>
  <c r="E41" i="2"/>
  <c r="D41" i="2"/>
  <c r="C41" i="2"/>
  <c r="B41" i="2"/>
  <c r="P40" i="2"/>
  <c r="O40" i="2"/>
  <c r="N40" i="2"/>
  <c r="M40" i="2"/>
  <c r="L40" i="2"/>
  <c r="K40" i="2"/>
  <c r="J40" i="2"/>
  <c r="I40" i="2"/>
  <c r="G40" i="2"/>
  <c r="F40" i="2"/>
  <c r="E40" i="2"/>
  <c r="D40" i="2"/>
  <c r="C40" i="2"/>
  <c r="B40" i="2"/>
  <c r="P39" i="2"/>
  <c r="O39" i="2"/>
  <c r="N39" i="2"/>
  <c r="M39" i="2"/>
  <c r="L39" i="2"/>
  <c r="K39" i="2"/>
  <c r="J39" i="2"/>
  <c r="I39" i="2"/>
  <c r="G39" i="2"/>
  <c r="F39" i="2"/>
  <c r="E39" i="2"/>
  <c r="D39" i="2"/>
  <c r="C39" i="2"/>
  <c r="B39" i="2"/>
  <c r="P38" i="2"/>
  <c r="O38" i="2"/>
  <c r="N38" i="2"/>
  <c r="M38" i="2"/>
  <c r="L38" i="2"/>
  <c r="K38" i="2"/>
  <c r="J38" i="2"/>
  <c r="I38" i="2"/>
  <c r="G38" i="2"/>
  <c r="F38" i="2"/>
  <c r="E38" i="2"/>
  <c r="D38" i="2"/>
  <c r="C38" i="2"/>
  <c r="B38" i="2"/>
  <c r="P37" i="2"/>
  <c r="O37" i="2"/>
  <c r="N37" i="2"/>
  <c r="M37" i="2"/>
  <c r="L37" i="2"/>
  <c r="K37" i="2"/>
  <c r="J37" i="2"/>
  <c r="I37" i="2"/>
  <c r="G37" i="2"/>
  <c r="F37" i="2"/>
  <c r="E37" i="2"/>
  <c r="D37" i="2"/>
  <c r="C37" i="2"/>
  <c r="B37" i="2"/>
  <c r="P36" i="2"/>
  <c r="O36" i="2"/>
  <c r="N36" i="2"/>
  <c r="M36" i="2"/>
  <c r="L36" i="2"/>
  <c r="K36" i="2"/>
  <c r="J36" i="2"/>
  <c r="I36" i="2"/>
  <c r="G36" i="2"/>
  <c r="F36" i="2"/>
  <c r="E36" i="2"/>
  <c r="D36" i="2"/>
  <c r="C36" i="2"/>
  <c r="B36" i="2"/>
  <c r="P35" i="2"/>
  <c r="O35" i="2"/>
  <c r="N35" i="2"/>
  <c r="M35" i="2"/>
  <c r="L35" i="2"/>
  <c r="K35" i="2"/>
  <c r="J35" i="2"/>
  <c r="I35" i="2"/>
  <c r="G35" i="2"/>
  <c r="F35" i="2"/>
  <c r="E35" i="2"/>
  <c r="D35" i="2"/>
  <c r="C35" i="2"/>
  <c r="B35" i="2"/>
  <c r="P34" i="2"/>
  <c r="O34" i="2"/>
  <c r="N34" i="2"/>
  <c r="M34" i="2"/>
  <c r="L34" i="2"/>
  <c r="K34" i="2"/>
  <c r="J34" i="2"/>
  <c r="I34" i="2"/>
  <c r="G34" i="2"/>
  <c r="F34" i="2"/>
  <c r="E34" i="2"/>
  <c r="D34" i="2"/>
  <c r="C34" i="2"/>
  <c r="B34" i="2"/>
  <c r="P33" i="2"/>
  <c r="O33" i="2"/>
  <c r="N33" i="2"/>
  <c r="M33" i="2"/>
  <c r="L33" i="2"/>
  <c r="K33" i="2"/>
  <c r="J33" i="2"/>
  <c r="I33" i="2"/>
  <c r="G33" i="2"/>
  <c r="F33" i="2"/>
  <c r="E33" i="2"/>
  <c r="D33" i="2"/>
  <c r="C33" i="2"/>
  <c r="B33" i="2"/>
  <c r="P32" i="2"/>
  <c r="O32" i="2"/>
  <c r="N32" i="2"/>
  <c r="M32" i="2"/>
  <c r="L32" i="2"/>
  <c r="K32" i="2"/>
  <c r="J32" i="2"/>
  <c r="I32" i="2"/>
  <c r="G32" i="2"/>
  <c r="F32" i="2"/>
  <c r="E32" i="2"/>
  <c r="D32" i="2"/>
  <c r="C32" i="2"/>
  <c r="B32" i="2"/>
  <c r="P31" i="2"/>
  <c r="O31" i="2"/>
  <c r="N31" i="2"/>
  <c r="M31" i="2"/>
  <c r="L31" i="2"/>
  <c r="K31" i="2"/>
  <c r="J31" i="2"/>
  <c r="I31" i="2"/>
  <c r="G31" i="2"/>
  <c r="F31" i="2"/>
  <c r="E31" i="2"/>
  <c r="D31" i="2"/>
  <c r="C31" i="2"/>
  <c r="B31" i="2"/>
  <c r="P30" i="2"/>
  <c r="O30" i="2"/>
  <c r="N30" i="2"/>
  <c r="M30" i="2"/>
  <c r="L30" i="2"/>
  <c r="K30" i="2"/>
  <c r="J30" i="2"/>
  <c r="I30" i="2"/>
  <c r="G30" i="2"/>
  <c r="F30" i="2"/>
  <c r="E30" i="2"/>
  <c r="D30" i="2"/>
  <c r="C30" i="2"/>
  <c r="B30" i="2"/>
  <c r="P29" i="2"/>
  <c r="O29" i="2"/>
  <c r="N29" i="2"/>
  <c r="M29" i="2"/>
  <c r="L29" i="2"/>
  <c r="K29" i="2"/>
  <c r="J29" i="2"/>
  <c r="I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G28" i="2"/>
  <c r="F28" i="2"/>
  <c r="E28" i="2"/>
  <c r="D28" i="2"/>
  <c r="C28" i="2"/>
  <c r="B28" i="2"/>
  <c r="P27" i="2"/>
  <c r="O27" i="2"/>
  <c r="N27" i="2"/>
  <c r="M27" i="2"/>
  <c r="L27" i="2"/>
  <c r="K27" i="2"/>
  <c r="J27" i="2"/>
  <c r="I27" i="2"/>
  <c r="G27" i="2"/>
  <c r="F27" i="2"/>
  <c r="E27" i="2"/>
  <c r="D27" i="2"/>
  <c r="C27" i="2"/>
  <c r="B27" i="2"/>
  <c r="P26" i="2"/>
  <c r="O26" i="2"/>
  <c r="N26" i="2"/>
  <c r="M26" i="2"/>
  <c r="L26" i="2"/>
  <c r="K26" i="2"/>
  <c r="J26" i="2"/>
  <c r="I26" i="2"/>
  <c r="G26" i="2"/>
  <c r="F26" i="2"/>
  <c r="E26" i="2"/>
  <c r="D26" i="2"/>
  <c r="C26" i="2"/>
  <c r="B26" i="2"/>
  <c r="P25" i="2"/>
  <c r="O25" i="2"/>
  <c r="N25" i="2"/>
  <c r="M25" i="2"/>
  <c r="L25" i="2"/>
  <c r="K25" i="2"/>
  <c r="J25" i="2"/>
  <c r="I25" i="2"/>
  <c r="G25" i="2"/>
  <c r="F25" i="2"/>
  <c r="E25" i="2"/>
  <c r="D25" i="2"/>
  <c r="C25" i="2"/>
  <c r="B25" i="2"/>
  <c r="P24" i="2"/>
  <c r="O24" i="2"/>
  <c r="N24" i="2"/>
  <c r="M24" i="2"/>
  <c r="L24" i="2"/>
  <c r="K24" i="2"/>
  <c r="J24" i="2"/>
  <c r="I24" i="2"/>
  <c r="G24" i="2"/>
  <c r="F24" i="2"/>
  <c r="E24" i="2"/>
  <c r="D24" i="2"/>
  <c r="C24" i="2"/>
  <c r="B24" i="2"/>
  <c r="B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P17" i="2"/>
  <c r="O17" i="2"/>
  <c r="N17" i="2"/>
  <c r="M17" i="2"/>
  <c r="L17" i="2"/>
  <c r="K17" i="2"/>
  <c r="J17" i="2"/>
  <c r="I17" i="2"/>
  <c r="G17" i="2"/>
  <c r="F17" i="2"/>
  <c r="E17" i="2"/>
  <c r="D17" i="2"/>
  <c r="C17" i="2"/>
  <c r="B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P7" i="2"/>
  <c r="M7" i="2"/>
  <c r="L7" i="2"/>
  <c r="J7" i="2"/>
  <c r="B7" i="2"/>
  <c r="A7" i="2"/>
  <c r="P6" i="2"/>
  <c r="C6" i="2"/>
  <c r="B6" i="2"/>
  <c r="A6" i="2"/>
  <c r="P5" i="2"/>
  <c r="M5" i="2"/>
  <c r="L5" i="2"/>
  <c r="J5" i="2"/>
  <c r="I5" i="2"/>
  <c r="B5" i="2"/>
  <c r="P4" i="2"/>
  <c r="M4" i="2"/>
  <c r="L4" i="2"/>
  <c r="J4" i="2"/>
  <c r="B4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A1" i="2"/>
  <c r="H131" i="1"/>
  <c r="H130" i="1"/>
  <c r="H130" i="2" s="1"/>
  <c r="H129" i="1"/>
  <c r="H129" i="2" s="1"/>
  <c r="H128" i="1"/>
  <c r="H127" i="1"/>
  <c r="H127" i="2" s="1"/>
  <c r="H126" i="1"/>
  <c r="H125" i="1"/>
  <c r="H125" i="2" s="1"/>
  <c r="H124" i="1"/>
  <c r="H123" i="1"/>
  <c r="H122" i="1"/>
  <c r="H121" i="1"/>
  <c r="H121" i="2" s="1"/>
  <c r="H120" i="1"/>
  <c r="H119" i="1"/>
  <c r="H119" i="2" s="1"/>
  <c r="H118" i="1"/>
  <c r="H118" i="2" s="1"/>
  <c r="H117" i="1"/>
  <c r="H117" i="2" s="1"/>
  <c r="H116" i="1"/>
  <c r="H115" i="1"/>
  <c r="H114" i="1"/>
  <c r="H114" i="2" s="1"/>
  <c r="H113" i="1"/>
  <c r="H113" i="2" s="1"/>
  <c r="H112" i="1"/>
  <c r="H112" i="2" s="1"/>
  <c r="H111" i="1"/>
  <c r="H111" i="2" s="1"/>
  <c r="H110" i="1"/>
  <c r="H110" i="2" s="1"/>
  <c r="H109" i="1"/>
  <c r="H109" i="2" s="1"/>
  <c r="H108" i="1"/>
  <c r="H108" i="2" s="1"/>
  <c r="H107" i="1"/>
  <c r="H107" i="2" s="1"/>
  <c r="H106" i="1"/>
  <c r="H106" i="2" s="1"/>
  <c r="H105" i="1"/>
  <c r="H105" i="2" s="1"/>
  <c r="H104" i="1"/>
  <c r="H104" i="2" s="1"/>
  <c r="H103" i="1"/>
  <c r="H103" i="2" s="1"/>
  <c r="H102" i="1"/>
  <c r="H101" i="1"/>
  <c r="H101" i="2" s="1"/>
  <c r="H100" i="1"/>
  <c r="H99" i="1"/>
  <c r="H98" i="1"/>
  <c r="H98" i="2" s="1"/>
  <c r="H97" i="1"/>
  <c r="H97" i="2" s="1"/>
  <c r="H96" i="1"/>
  <c r="H96" i="2" s="1"/>
  <c r="H95" i="1"/>
  <c r="H95" i="2" s="1"/>
  <c r="H94" i="1"/>
  <c r="H94" i="2" s="1"/>
  <c r="H93" i="1"/>
  <c r="H93" i="2" s="1"/>
  <c r="H92" i="1"/>
  <c r="H92" i="2" s="1"/>
  <c r="H91" i="1"/>
  <c r="H91" i="2" s="1"/>
  <c r="H90" i="1"/>
  <c r="H90" i="2" s="1"/>
  <c r="H89" i="1"/>
  <c r="H89" i="2" s="1"/>
  <c r="H88" i="1"/>
  <c r="H88" i="2" s="1"/>
  <c r="H87" i="1"/>
  <c r="H87" i="2" s="1"/>
  <c r="H86" i="1"/>
  <c r="H86" i="2" s="1"/>
  <c r="H85" i="1"/>
  <c r="H85" i="2" s="1"/>
  <c r="H84" i="1"/>
  <c r="H84" i="2" s="1"/>
  <c r="H83" i="1"/>
  <c r="H83" i="2" s="1"/>
  <c r="H82" i="1"/>
  <c r="H82" i="2" s="1"/>
  <c r="H81" i="1"/>
  <c r="H81" i="2" s="1"/>
  <c r="H80" i="1"/>
  <c r="H80" i="2" s="1"/>
  <c r="H79" i="1"/>
  <c r="H79" i="2" s="1"/>
  <c r="H78" i="1"/>
  <c r="H77" i="1"/>
  <c r="H77" i="2" s="1"/>
  <c r="H76" i="1"/>
  <c r="H75" i="1"/>
  <c r="H74" i="1"/>
  <c r="H73" i="1"/>
  <c r="H73" i="2" s="1"/>
  <c r="H72" i="1"/>
  <c r="H71" i="1"/>
  <c r="H71" i="2" s="1"/>
  <c r="H70" i="1"/>
  <c r="H69" i="1"/>
  <c r="H69" i="2" s="1"/>
  <c r="H68" i="1"/>
  <c r="H67" i="1"/>
  <c r="H66" i="1"/>
  <c r="H65" i="1"/>
  <c r="H65" i="2" s="1"/>
  <c r="H64" i="1"/>
  <c r="H63" i="1"/>
  <c r="H63" i="2" s="1"/>
  <c r="H62" i="1"/>
  <c r="H61" i="1"/>
  <c r="H60" i="1"/>
  <c r="H59" i="1"/>
  <c r="H58" i="1"/>
  <c r="H57" i="1"/>
  <c r="H57" i="2" s="1"/>
  <c r="H56" i="1"/>
  <c r="H55" i="1"/>
  <c r="H54" i="1"/>
  <c r="H53" i="1"/>
  <c r="H52" i="1"/>
  <c r="H51" i="1"/>
  <c r="H50" i="1"/>
  <c r="H49" i="1"/>
  <c r="H49" i="2" s="1"/>
  <c r="H48" i="1"/>
  <c r="H47" i="1"/>
  <c r="H46" i="1"/>
  <c r="H45" i="1"/>
  <c r="H44" i="1"/>
  <c r="H43" i="1"/>
  <c r="H42" i="1"/>
  <c r="H42" i="2" s="1"/>
  <c r="H41" i="1"/>
  <c r="H41" i="2" s="1"/>
  <c r="H40" i="1"/>
  <c r="H40" i="2" s="1"/>
  <c r="H39" i="1"/>
  <c r="H39" i="2" s="1"/>
  <c r="H38" i="1"/>
  <c r="H38" i="2" s="1"/>
  <c r="H37" i="1"/>
  <c r="H37" i="2" s="1"/>
  <c r="H36" i="1"/>
  <c r="H36" i="2" s="1"/>
  <c r="H35" i="1"/>
  <c r="H35" i="2" s="1"/>
  <c r="H34" i="1"/>
  <c r="H34" i="2" s="1"/>
  <c r="H33" i="1"/>
  <c r="H33" i="2" s="1"/>
  <c r="H32" i="1"/>
  <c r="H32" i="2" s="1"/>
  <c r="H31" i="1"/>
  <c r="H31" i="2" s="1"/>
  <c r="H30" i="1"/>
  <c r="H30" i="2" s="1"/>
  <c r="H29" i="1"/>
  <c r="H29" i="2" s="1"/>
  <c r="H28" i="1"/>
  <c r="H28" i="2" s="1"/>
  <c r="H27" i="1"/>
  <c r="H27" i="2" s="1"/>
  <c r="H26" i="1"/>
  <c r="H26" i="2" s="1"/>
  <c r="H25" i="1"/>
  <c r="H25" i="2" s="1"/>
  <c r="H24" i="1"/>
  <c r="H24" i="2" s="1"/>
  <c r="H23" i="1"/>
  <c r="H22" i="1"/>
  <c r="H21" i="1"/>
  <c r="H20" i="1"/>
  <c r="H19" i="1"/>
  <c r="H18" i="1"/>
  <c r="H17" i="1"/>
  <c r="H17" i="2" s="1"/>
  <c r="H16" i="1"/>
  <c r="H15" i="1"/>
  <c r="H14" i="1"/>
  <c r="H13" i="1"/>
  <c r="H12" i="1"/>
  <c r="H11" i="1"/>
  <c r="H10" i="1"/>
  <c r="H9" i="1"/>
  <c r="H8" i="1"/>
  <c r="A8" i="1"/>
  <c r="K7" i="1"/>
  <c r="F7" i="1"/>
  <c r="I4" i="1"/>
  <c r="E4" i="1"/>
  <c r="O7" i="1"/>
  <c r="G7" i="1"/>
  <c r="K4" i="1"/>
  <c r="D4" i="1"/>
  <c r="N7" i="1"/>
  <c r="E7" i="1"/>
  <c r="C4" i="1"/>
  <c r="I7" i="1"/>
  <c r="D7" i="1"/>
  <c r="O4" i="1"/>
  <c r="G4" i="1"/>
  <c r="C7" i="1"/>
  <c r="N4" i="1"/>
  <c r="F4" i="1"/>
  <c r="H4" i="1" l="1"/>
  <c r="F4" i="2"/>
  <c r="F5" i="1"/>
  <c r="F5" i="2" s="1"/>
  <c r="N4" i="2"/>
  <c r="N5" i="1"/>
  <c r="N5" i="2" s="1"/>
  <c r="C7" i="2"/>
  <c r="G5" i="1"/>
  <c r="G5" i="2" s="1"/>
  <c r="G4" i="2"/>
  <c r="O5" i="1"/>
  <c r="O5" i="2" s="1"/>
  <c r="O4" i="2"/>
  <c r="D7" i="2"/>
  <c r="I7" i="2"/>
  <c r="C5" i="1"/>
  <c r="C5" i="2" s="1"/>
  <c r="C4" i="2"/>
  <c r="E7" i="2"/>
  <c r="N7" i="2"/>
  <c r="D4" i="2"/>
  <c r="D5" i="1"/>
  <c r="D5" i="2" s="1"/>
  <c r="K5" i="1"/>
  <c r="K5" i="2" s="1"/>
  <c r="K4" i="2"/>
  <c r="G7" i="2"/>
  <c r="O7" i="2"/>
  <c r="E4" i="2"/>
  <c r="E5" i="1"/>
  <c r="E5" i="2" s="1"/>
  <c r="I4" i="2"/>
  <c r="F7" i="2"/>
  <c r="H7" i="1"/>
  <c r="H7" i="2" s="1"/>
  <c r="K7" i="2"/>
  <c r="A9" i="1"/>
  <c r="A8" i="2"/>
  <c r="A9" i="2" l="1"/>
  <c r="A10" i="1"/>
  <c r="H4" i="2"/>
  <c r="H5" i="1"/>
  <c r="H5" i="2" s="1"/>
  <c r="A11" i="1" l="1"/>
  <c r="A10" i="2"/>
  <c r="A12" i="1" l="1"/>
  <c r="A11" i="2"/>
  <c r="A12" i="2" l="1"/>
  <c r="A13" i="1"/>
  <c r="A14" i="1" l="1"/>
  <c r="A13" i="2"/>
  <c r="A14" i="2" l="1"/>
  <c r="A15" i="1"/>
  <c r="A16" i="1" l="1"/>
  <c r="A15" i="2"/>
  <c r="A17" i="1" l="1"/>
  <c r="A16" i="2"/>
  <c r="A18" i="1" l="1"/>
  <c r="A17" i="2"/>
  <c r="A19" i="1" l="1"/>
  <c r="A18" i="2"/>
  <c r="A20" i="1" l="1"/>
  <c r="A19" i="2"/>
  <c r="A20" i="2" l="1"/>
  <c r="A21" i="1"/>
  <c r="A22" i="1" l="1"/>
  <c r="A21" i="2"/>
  <c r="A22" i="2" l="1"/>
  <c r="A23" i="1"/>
  <c r="A24" i="1" l="1"/>
  <c r="A23" i="2"/>
  <c r="A24" i="2" l="1"/>
  <c r="A25" i="1"/>
  <c r="A26" i="1" l="1"/>
  <c r="A25" i="2"/>
  <c r="A27" i="1" l="1"/>
  <c r="A26" i="2"/>
  <c r="A28" i="1" l="1"/>
  <c r="A27" i="2"/>
  <c r="A28" i="2" l="1"/>
  <c r="A29" i="1"/>
  <c r="A30" i="1" l="1"/>
  <c r="A29" i="2"/>
  <c r="A30" i="2" l="1"/>
  <c r="A31" i="1"/>
  <c r="A32" i="1" l="1"/>
  <c r="A31" i="2"/>
  <c r="A32" i="2" l="1"/>
  <c r="A33" i="1"/>
  <c r="A34" i="1" l="1"/>
  <c r="A33" i="2"/>
  <c r="A34" i="2" l="1"/>
  <c r="A35" i="1"/>
  <c r="A36" i="1" l="1"/>
  <c r="A35" i="2"/>
  <c r="A36" i="2" l="1"/>
  <c r="A37" i="1"/>
  <c r="A38" i="1" l="1"/>
  <c r="A37" i="2"/>
  <c r="A38" i="2" l="1"/>
  <c r="A39" i="1"/>
  <c r="A40" i="1" l="1"/>
  <c r="A39" i="2"/>
  <c r="A40" i="2" l="1"/>
  <c r="A41" i="1"/>
  <c r="A42" i="1" l="1"/>
  <c r="A41" i="2"/>
  <c r="A43" i="1" l="1"/>
  <c r="A42" i="2"/>
  <c r="A44" i="1" l="1"/>
  <c r="A43" i="2"/>
  <c r="A44" i="2" l="1"/>
  <c r="A45" i="1"/>
  <c r="A46" i="1" l="1"/>
  <c r="A45" i="2"/>
  <c r="A46" i="2" l="1"/>
  <c r="A47" i="1"/>
  <c r="A48" i="1" l="1"/>
  <c r="A47" i="2"/>
  <c r="A49" i="1" l="1"/>
  <c r="A48" i="2"/>
  <c r="A50" i="1" l="1"/>
  <c r="A49" i="2"/>
  <c r="A51" i="1" l="1"/>
  <c r="A50" i="2"/>
  <c r="A52" i="1" l="1"/>
  <c r="A51" i="2"/>
  <c r="A52" i="2" l="1"/>
  <c r="A53" i="1"/>
  <c r="A54" i="1" l="1"/>
  <c r="A53" i="2"/>
  <c r="A54" i="2" l="1"/>
  <c r="A55" i="1"/>
  <c r="A56" i="1" l="1"/>
  <c r="A55" i="2"/>
  <c r="A57" i="1" l="1"/>
  <c r="A56" i="2"/>
  <c r="A58" i="1" l="1"/>
  <c r="A57" i="2"/>
  <c r="A59" i="1" l="1"/>
  <c r="A58" i="2"/>
  <c r="A60" i="1" l="1"/>
  <c r="A59" i="2"/>
  <c r="A60" i="2" l="1"/>
  <c r="A61" i="1"/>
  <c r="A62" i="1" l="1"/>
  <c r="A61" i="2"/>
  <c r="A62" i="2" l="1"/>
  <c r="A63" i="1"/>
  <c r="A64" i="1" l="1"/>
  <c r="A63" i="2"/>
  <c r="A64" i="2" l="1"/>
  <c r="A65" i="1"/>
  <c r="A66" i="1" l="1"/>
  <c r="A65" i="2"/>
  <c r="A66" i="2" l="1"/>
  <c r="A67" i="1"/>
  <c r="A68" i="1" l="1"/>
  <c r="A67" i="2"/>
  <c r="A68" i="2" l="1"/>
  <c r="A69" i="1"/>
  <c r="A70" i="1" l="1"/>
  <c r="A69" i="2"/>
  <c r="A70" i="2" l="1"/>
  <c r="A71" i="1"/>
  <c r="A72" i="1" l="1"/>
  <c r="A71" i="2"/>
  <c r="A72" i="2" l="1"/>
  <c r="A73" i="1"/>
  <c r="A74" i="1" l="1"/>
  <c r="A73" i="2"/>
  <c r="A74" i="2" l="1"/>
  <c r="A75" i="1"/>
  <c r="A75" i="2" l="1"/>
  <c r="A76" i="1"/>
  <c r="A76" i="2" l="1"/>
  <c r="A77" i="1"/>
  <c r="A77" i="2" l="1"/>
  <c r="A78" i="1"/>
  <c r="A78" i="2" l="1"/>
  <c r="A79" i="1"/>
  <c r="A80" i="1" l="1"/>
  <c r="A79" i="2"/>
  <c r="A80" i="2" l="1"/>
  <c r="A81" i="1"/>
  <c r="A82" i="1" l="1"/>
  <c r="A81" i="2"/>
  <c r="A82" i="2" l="1"/>
  <c r="A83" i="1"/>
  <c r="A84" i="1" l="1"/>
  <c r="A83" i="2"/>
  <c r="A84" i="2" l="1"/>
  <c r="A85" i="1"/>
  <c r="A86" i="1" l="1"/>
  <c r="A85" i="2"/>
  <c r="A86" i="2" l="1"/>
  <c r="A87" i="1"/>
  <c r="A88" i="1" l="1"/>
  <c r="A87" i="2"/>
  <c r="A89" i="1" l="1"/>
  <c r="A88" i="2"/>
  <c r="A90" i="1" l="1"/>
  <c r="A89" i="2"/>
  <c r="A90" i="2" l="1"/>
  <c r="A91" i="1"/>
  <c r="A92" i="1" l="1"/>
  <c r="A91" i="2"/>
  <c r="A93" i="1" l="1"/>
  <c r="A92" i="2"/>
  <c r="A94" i="1" l="1"/>
  <c r="A93" i="2"/>
  <c r="A94" i="2" l="1"/>
  <c r="A95" i="1"/>
  <c r="A96" i="1" l="1"/>
  <c r="A95" i="2"/>
  <c r="A96" i="2" l="1"/>
  <c r="A97" i="1"/>
  <c r="A98" i="1" l="1"/>
  <c r="A97" i="2"/>
  <c r="A98" i="2" l="1"/>
  <c r="A99" i="1"/>
  <c r="A100" i="1" l="1"/>
  <c r="A99" i="2"/>
  <c r="A100" i="2" l="1"/>
  <c r="A101" i="1"/>
  <c r="A101" i="2" l="1"/>
  <c r="A102" i="1"/>
  <c r="A102" i="2" l="1"/>
  <c r="A103" i="1"/>
  <c r="A103" i="2" l="1"/>
  <c r="A104" i="1"/>
  <c r="A105" i="1" l="1"/>
  <c r="A104" i="2"/>
  <c r="A106" i="1" l="1"/>
  <c r="A105" i="2"/>
  <c r="A107" i="1" l="1"/>
  <c r="A106" i="2"/>
  <c r="A107" i="2" l="1"/>
  <c r="A108" i="1"/>
  <c r="A108" i="2" l="1"/>
  <c r="A109" i="1"/>
  <c r="A110" i="1" l="1"/>
  <c r="A109" i="2"/>
  <c r="A110" i="2" l="1"/>
  <c r="A111" i="1"/>
  <c r="A111" i="2" l="1"/>
  <c r="A112" i="1"/>
  <c r="A113" i="1" l="1"/>
  <c r="A112" i="2"/>
  <c r="A114" i="1" l="1"/>
  <c r="A113" i="2"/>
  <c r="A114" i="2" l="1"/>
  <c r="A115" i="1"/>
  <c r="A115" i="2" l="1"/>
  <c r="A116" i="1"/>
  <c r="A116" i="2" l="1"/>
  <c r="A117" i="1"/>
  <c r="A118" i="1" l="1"/>
  <c r="A117" i="2"/>
  <c r="A118" i="2" l="1"/>
  <c r="A119" i="1"/>
  <c r="A120" i="1" l="1"/>
  <c r="A119" i="2"/>
  <c r="A120" i="2" l="1"/>
  <c r="A121" i="1"/>
  <c r="A121" i="2" l="1"/>
  <c r="A122" i="1"/>
  <c r="A122" i="2" l="1"/>
  <c r="A123" i="1"/>
  <c r="A123" i="2" l="1"/>
  <c r="A124" i="1"/>
  <c r="A124" i="2" l="1"/>
  <c r="A125" i="1"/>
  <c r="A125" i="2" l="1"/>
  <c r="A126" i="1"/>
  <c r="A126" i="2" l="1"/>
  <c r="A127" i="1"/>
  <c r="A127" i="2" l="1"/>
  <c r="A128" i="1"/>
  <c r="A128" i="2" l="1"/>
  <c r="A129" i="1"/>
  <c r="A129" i="2" s="1"/>
</calcChain>
</file>

<file path=xl/sharedStrings.xml><?xml version="1.0" encoding="utf-8"?>
<sst xmlns="http://schemas.openxmlformats.org/spreadsheetml/2006/main" count="169" uniqueCount="155">
  <si>
    <t>ATTENDANCE UPTO OCTOBER 2017</t>
  </si>
  <si>
    <t>FYBCOM B</t>
  </si>
  <si>
    <t>SUBJECT</t>
  </si>
  <si>
    <t>ACC1</t>
  </si>
  <si>
    <t>B ECO 1</t>
  </si>
  <si>
    <t>COM 1</t>
  </si>
  <si>
    <t>M &amp;S</t>
  </si>
  <si>
    <t>M &amp; S</t>
  </si>
  <si>
    <t>M &amp; S TOTAL</t>
  </si>
  <si>
    <t>M &amp; S TUT</t>
  </si>
  <si>
    <t>TUTO TAKEN</t>
  </si>
  <si>
    <t>BC</t>
  </si>
  <si>
    <t>BC TUT</t>
  </si>
  <si>
    <t>EVS</t>
  </si>
  <si>
    <t>FC 1</t>
  </si>
  <si>
    <t>PROFESSOR</t>
  </si>
  <si>
    <t>RG</t>
  </si>
  <si>
    <t>KM</t>
  </si>
  <si>
    <t>HB</t>
  </si>
  <si>
    <t>AA</t>
  </si>
  <si>
    <t>PS</t>
  </si>
  <si>
    <t>SL</t>
  </si>
  <si>
    <t>VN</t>
  </si>
  <si>
    <t>SD</t>
  </si>
  <si>
    <t>NO. OF LECTURES TAKEN</t>
  </si>
  <si>
    <t>PERMITTED ABSENCE</t>
  </si>
  <si>
    <t>ROLL NO.</t>
  </si>
  <si>
    <t>NAME OF THE STUDENT</t>
  </si>
  <si>
    <t>NO. OF LECTURES ABSENT</t>
  </si>
  <si>
    <t>ADRIAN ELROY FERNANDES</t>
  </si>
  <si>
    <t>ALMEIDA BRADLEY MARIO</t>
  </si>
  <si>
    <t>ALPHONSO MALVITA SANTAN</t>
  </si>
  <si>
    <t>ANCHAN VAIBHAV VASANTKUMAR</t>
  </si>
  <si>
    <t>ARAKKAL RIZA TREESA THOMAS</t>
  </si>
  <si>
    <t>ARAUJO TROY DONALD</t>
  </si>
  <si>
    <t>AYUSH GHORE</t>
  </si>
  <si>
    <t>BANGERA SAKSHI SHAILESH</t>
  </si>
  <si>
    <t>BHATI DANISHRAJ MULRAJ</t>
  </si>
  <si>
    <t>BIVABASU KUNDU</t>
  </si>
  <si>
    <t>BRAGGS ALEX MICHAEL</t>
  </si>
  <si>
    <t>CHAMUR YUKTA CHANDRAKANT</t>
  </si>
  <si>
    <t>CHRISTO VARGHESE</t>
  </si>
  <si>
    <t>COLACO BRYCE MICHAEL</t>
  </si>
  <si>
    <t>COUTTO CLAMINDA SHARON RENWICH</t>
  </si>
  <si>
    <t>D ALMEIDA STEVEN JOYAL THOMAS</t>
  </si>
  <si>
    <t>DABREO SWEENAM ALEX</t>
  </si>
  <si>
    <t>DAROLE ANKIT MAHESH</t>
  </si>
  <si>
    <t>DBRITTO STEVE VINCENT</t>
  </si>
  <si>
    <t>DCOSTA DANICHELLE DAVID</t>
  </si>
  <si>
    <t>DEOBANSI YOGITA KISHOREKUMAR</t>
  </si>
  <si>
    <t>DHODARE RICKY DINESH</t>
  </si>
  <si>
    <t>DIAS FERDINAND ANTHONY</t>
  </si>
  <si>
    <t>DLIMA SIMINEL NEIL</t>
  </si>
  <si>
    <t>DMELLO LEBON MALCOLM</t>
  </si>
  <si>
    <t>DSILVA AARON DENZIL JOEL</t>
  </si>
  <si>
    <t>DSILVA CHERYL PRAVIN</t>
  </si>
  <si>
    <t>DSOUZA ALVISIA ANTHONY</t>
  </si>
  <si>
    <t>DSOUZA CHARMINE GLANNY</t>
  </si>
  <si>
    <t>DSOUZA DEANNE DAVID</t>
  </si>
  <si>
    <t>DSOUZA GLEN ROYAN</t>
  </si>
  <si>
    <t>DSOUZA JOYCE VENESSA JOHNSON</t>
  </si>
  <si>
    <t>DSOUZA MARK ANIL</t>
  </si>
  <si>
    <t>DSOUZA NOVEA AJIT</t>
  </si>
  <si>
    <t>DSOUZA REBECCA GODFERY</t>
  </si>
  <si>
    <t>DSOUZA SHANEL STEVE MICHAEL</t>
  </si>
  <si>
    <t>DSOUZA SNEIDEN SCOTT LANSON</t>
  </si>
  <si>
    <t>DSOUZA WILSON ANTHONY</t>
  </si>
  <si>
    <t>DUNN ASHLEY IGNATIUS</t>
  </si>
  <si>
    <t>FERNANDES ANGELA DAVID</t>
  </si>
  <si>
    <t>FERNANDES CELINA CHARLES</t>
  </si>
  <si>
    <t>FERNANDES DANIEL BRIAN</t>
  </si>
  <si>
    <t>FERNANDES DOLFY DAVID</t>
  </si>
  <si>
    <t>FERNANDES EMILIA ALBERT</t>
  </si>
  <si>
    <t>FERNANDES JOEL JOSEPH</t>
  </si>
  <si>
    <t>FERNANDES LILIAN AGNELO</t>
  </si>
  <si>
    <t>FERNANDES MERVYN LESLIE</t>
  </si>
  <si>
    <t>FERNANDES SAMANTHA CYRIL</t>
  </si>
  <si>
    <t>FERNANDES TWINKLE NICOLAU</t>
  </si>
  <si>
    <t>FERREIRA KAREN KENNETH</t>
  </si>
  <si>
    <t>FONSECA RONNIE ROCKY</t>
  </si>
  <si>
    <t>GIGOOL MELDON LORDWYN</t>
  </si>
  <si>
    <t>GOMES AMRITA ROLAND</t>
  </si>
  <si>
    <t>GONSALVES DARREN ROYDIN</t>
  </si>
  <si>
    <t>HADASSAH AZAREEL LYNGKHOI</t>
  </si>
  <si>
    <t>HARSHA SOMANI</t>
  </si>
  <si>
    <t>HUMBRE NILIMA RAJU</t>
  </si>
  <si>
    <t>JAI BAKHTAWAR</t>
  </si>
  <si>
    <t>JOHN SIMRAN STEPHEN</t>
  </si>
  <si>
    <t>KADAM NANDEENI SANDEEP</t>
  </si>
  <si>
    <t>KEDIA VAISHNAVI RAKESH</t>
  </si>
  <si>
    <t>KOLI SYLVESTER JOSEPH</t>
  </si>
  <si>
    <t>LEWIS ALISHA HEROLD</t>
  </si>
  <si>
    <t>LOBO ALAN SABY CAJETAN</t>
  </si>
  <si>
    <t>LOBO MEYRICK DOMINIC</t>
  </si>
  <si>
    <t>LOBO SHANIA WENDELL</t>
  </si>
  <si>
    <t>LOPES PETER VIJAY</t>
  </si>
  <si>
    <t>MAGESH KAVI ARASON P</t>
  </si>
  <si>
    <t>MALEKAR ELRITA IVAN</t>
  </si>
  <si>
    <t>MAMANIYA SALONI RAJESH</t>
  </si>
  <si>
    <t>MARSHALL LEANDRA VALIA AUGUSTINE</t>
  </si>
  <si>
    <t>MATHEWS DANIELLA BETTY LISTON</t>
  </si>
  <si>
    <t>MENDONSA SIMRAN ANTHONY</t>
  </si>
  <si>
    <t>MICHELLE SUSAN REGI</t>
  </si>
  <si>
    <t>MONDAL BITIKA DEBASHISH</t>
  </si>
  <si>
    <t>MONTEIRO NIGEL ALWYN</t>
  </si>
  <si>
    <t>MULIK UTKARSHA ASHOK</t>
  </si>
  <si>
    <t>NAIR SHWETA VIJAYAN</t>
  </si>
  <si>
    <t>NEGI GEETIKA DHIRENDRA</t>
  </si>
  <si>
    <t>NORONHA ANDREA MALCOLM</t>
  </si>
  <si>
    <t>PANDIR SAMUEL LAZAR</t>
  </si>
  <si>
    <t>PATOLE SNEHA RAJU</t>
  </si>
  <si>
    <t>PEREIRA JESSICA JUDE</t>
  </si>
  <si>
    <t>PEREIRA JUDITH QUINTEN</t>
  </si>
  <si>
    <t>PEREIRA PRIYA CAMILLO</t>
  </si>
  <si>
    <t>PEREIRA VIANNA TREVOR</t>
  </si>
  <si>
    <t>PINTO ABIGAIL LINOSKA APELES</t>
  </si>
  <si>
    <t>PONTES BRIAN JOSE</t>
  </si>
  <si>
    <t>PRASHILA GNANAMUTHU</t>
  </si>
  <si>
    <t>PURI NISHA RAJESH</t>
  </si>
  <si>
    <t>RAJAN STEVEN SEBASTIAN</t>
  </si>
  <si>
    <t>RATWANI RACHEL MUKESH</t>
  </si>
  <si>
    <t>ROCHA FABIAN FRANCIS</t>
  </si>
  <si>
    <t>RODRIGUES BRINELL JEROME</t>
  </si>
  <si>
    <t>RODRIGUES NINOSHKA SHARON STANY</t>
  </si>
  <si>
    <t>SALDANHA RYAN ALEX</t>
  </si>
  <si>
    <t>SANJANWALA AADIL MARTUZA</t>
  </si>
  <si>
    <t>SAYYED SHAHENAZ YUSUF</t>
  </si>
  <si>
    <t>SEBASTIAN MICHELLE JOSEPH</t>
  </si>
  <si>
    <t>SEQUEIRA SAMUEL JOHN</t>
  </si>
  <si>
    <t>SHARON MARY JOHN</t>
  </si>
  <si>
    <t>SHETTY ADITI ASHOK</t>
  </si>
  <si>
    <t>SHIRSAT ASHISH YUVRAJ</t>
  </si>
  <si>
    <t>SINGH RISHABH AJAY</t>
  </si>
  <si>
    <t>STEVENS SPENCER MATHEW</t>
  </si>
  <si>
    <t>TAURO DERINA JOHN</t>
  </si>
  <si>
    <t>THORAT AKASH JAGDISH</t>
  </si>
  <si>
    <t>TUHINA ROY</t>
  </si>
  <si>
    <t>UPADHYAY RATNAKAR NANDKISHOR</t>
  </si>
  <si>
    <t>VAZ ASTRA APOLONIA IGNATIUS</t>
  </si>
  <si>
    <t>WELLINGKAR KIMAYA NIKHIL</t>
  </si>
  <si>
    <t>DSILVA JASON BERNARD</t>
  </si>
  <si>
    <t>CARDOZO ANASTASIO DOUGLAS</t>
  </si>
  <si>
    <t>LOBO CLIFFORD PETER</t>
  </si>
  <si>
    <t>LOBO CAROLINE CYRIL</t>
  </si>
  <si>
    <t>FERNANDES ALISTAIR RICHARD</t>
  </si>
  <si>
    <t>DCUNHA CLIVE PIUS</t>
  </si>
  <si>
    <t>PEREIRA REUEL MICHAEL</t>
  </si>
  <si>
    <t>FERNANDES CAROLINE CUSTODIO</t>
  </si>
  <si>
    <t>BORTHWICK BRENT KEITH</t>
  </si>
  <si>
    <t>FERNANDES MIKHAIL PEARSON</t>
  </si>
  <si>
    <t>GOMES ROY WALTER</t>
  </si>
  <si>
    <t>RODRIGUES ANGELA AGNELO</t>
  </si>
  <si>
    <t>MOHAMMED ALI SHAIKH</t>
  </si>
  <si>
    <t>MANOJ KUMAR GOPALKRISHNAN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</si>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</sst>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b/>
      <sz val="14"/>
      <color rgb="FF000000"/>
      <name val="Black Ops One"/>
    </font>
    <font>
      <sz val="10"/>
      <name val="Arial"/>
    </font>
    <font>
      <b/>
      <sz val="18"/>
      <name val="Arial"/>
    </font>
    <font>
      <b/>
      <sz val="14"/>
      <color rgb="FF000000"/>
      <name val="Arial"/>
    </font>
    <font>
      <sz val="14"/>
      <color rgb="FFFFFF00"/>
      <name val="Calibri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4"/>
      <name val="Arial"/>
    </font>
    <font>
      <strike/>
      <sz val="14"/>
      <color rgb="FF000000"/>
      <name val="Arial"/>
    </font>
    <font>
      <sz val="14"/>
      <name val="Arial"/>
    </font>
    <font>
      <b/>
      <sz val="14"/>
      <color rgb="FF000000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13FF92"/>
        <bgColor rgb="FF13FF92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/>
    </xf>
    <xf numFmtId="0" fontId="8" fillId="0" borderId="3" xfId="0" applyFont="1" applyBorder="1" applyAlignment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0" borderId="8" xfId="0" applyFont="1" applyBorder="1" applyAlignment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8" xfId="0" applyFont="1" applyBorder="1" applyAlignment="1"/>
    <xf numFmtId="0" fontId="7" fillId="8" borderId="5" xfId="0" applyFont="1" applyFill="1" applyBorder="1" applyAlignment="1">
      <alignment horizontal="center"/>
    </xf>
    <xf numFmtId="0" fontId="8" fillId="0" borderId="3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6" fillId="7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</cellXfs>
  <cellStyles count="1">
    <cellStyle name="Normal" xfId="0" builtinId="0"/>
  </cellStyles>
  <dxfs count="14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4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2.85546875" customWidth="1"/>
    <col min="2" max="2" width="52.28515625" customWidth="1"/>
    <col min="3" max="16" width="11.5703125" customWidth="1"/>
  </cols>
  <sheetData>
    <row r="1" spans="1:16" ht="11.25" customHeight="1">
      <c r="A1" s="36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ht="11.25" customHeight="1">
      <c r="A2" s="30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10</v>
      </c>
      <c r="N2" s="2" t="s">
        <v>13</v>
      </c>
      <c r="O2" s="2" t="s">
        <v>14</v>
      </c>
      <c r="P2" s="2"/>
    </row>
    <row r="3" spans="1:16" ht="11.25" customHeight="1">
      <c r="A3" s="31"/>
      <c r="B3" s="3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/>
      <c r="I3" s="4" t="s">
        <v>20</v>
      </c>
      <c r="J3" s="4" t="s">
        <v>20</v>
      </c>
      <c r="K3" s="4" t="s">
        <v>21</v>
      </c>
      <c r="L3" s="4" t="s">
        <v>21</v>
      </c>
      <c r="M3" s="4" t="s">
        <v>21</v>
      </c>
      <c r="N3" s="4" t="s">
        <v>22</v>
      </c>
      <c r="O3" s="4" t="s">
        <v>23</v>
      </c>
      <c r="P3" s="4"/>
    </row>
    <row r="4" spans="1:16" ht="11.25" customHeight="1">
      <c r="A4" s="31"/>
      <c r="B4" s="5" t="s">
        <v>24</v>
      </c>
      <c r="C4" s="6" t="str">
        <f ca="1">IFERROR(__xludf.DUMMYFUNCTION("IMPORTRANGE(""1Xbm7sCPfkN3yOIGWW4K9uZumncFcOjHWBhP_FCi_Aho"",""SEM2!B4"")"),"0")</f>
        <v>0</v>
      </c>
      <c r="D4" s="7" t="str">
        <f ca="1">IFERROR(__xludf.DUMMYFUNCTION("IMPORTRANGE(""1MDmCsICNYD1V5mfCJgTPXws2AmZLNy1sh6K9lPCr9FI"",""SEM2!H4"")"),"6")</f>
        <v>6</v>
      </c>
      <c r="E4" s="6" t="str">
        <f ca="1">IFERROR(__xludf.DUMMYFUNCTION("IMPORTRANGE(""1EbKYrq1AajoMI961b4LHs2p6SoDlHL2HBDJ0zl8ELMk"",""SEM2!E4"")"),"5")</f>
        <v>5</v>
      </c>
      <c r="F4" s="7" t="str">
        <f ca="1">IFERROR(__xludf.DUMMYFUNCTION("IMPORTRANGE(""1JqnQi6QJ1sMs0yP_cd1aV2Z-TPY4lT_HfoTdJdqXBH0"",""SEM2!G4"")"),"5")</f>
        <v>5</v>
      </c>
      <c r="G4" s="7" t="str">
        <f ca="1">IFERROR(__xludf.DUMMYFUNCTION("IMPORTRANGE(""1xdF50wJNzW7wgi36L8a853Mff8iLj0ZIaZT1EG0Envo"",""SEM2!E4"")"),"")</f>
        <v/>
      </c>
      <c r="H4" s="7" t="e">
        <f ca="1">F4+G4</f>
        <v>#VALUE!</v>
      </c>
      <c r="I4" s="7" t="str">
        <f ca="1">IFERROR(__xludf.DUMMYFUNCTION("IMPORTRANGE(""1xdF50wJNzW7wgi36L8a853Mff8iLj0ZIaZT1EG0Envo"",""SEM2!H4:I4"")"),"0")</f>
        <v>0</v>
      </c>
      <c r="J4" s="7">
        <v>0</v>
      </c>
      <c r="K4" s="7" t="str">
        <f ca="1">IFERROR(__xludf.DUMMYFUNCTION("IMPORTRANGE(""1oUqJHR3br7Xdz3Oh2eaCuZvV3CuWnXfIEErdflme6Vc"",""SEM2!e4:e4"")"),"4")</f>
        <v>4</v>
      </c>
      <c r="L4" s="7"/>
      <c r="M4" s="7"/>
      <c r="N4" s="7" t="str">
        <f ca="1">IFERROR(__xludf.DUMMYFUNCTION("IMPORTRANGE(""1p5A3O0mEnQlpJuaKt5PaP4N_H77OeN6ogxkOU5tadMA"",""SEM2!L4"")"),"5")</f>
        <v>5</v>
      </c>
      <c r="O4" s="7" t="str">
        <f ca="1">IFERROR(__xludf.DUMMYFUNCTION("IMPORTRANGE(""1JW2fJwhqZP_1pbqYI5mm09mS5LIzumbBcPgK5ZC0bcU"",""SEM2!B4"")"),"3")</f>
        <v>3</v>
      </c>
      <c r="P4" s="7"/>
    </row>
    <row r="5" spans="1:16" ht="11.25" customHeight="1">
      <c r="A5" s="32"/>
      <c r="B5" s="8" t="s">
        <v>25</v>
      </c>
      <c r="C5" s="9">
        <f t="shared" ref="C5:H5" ca="1" si="0">FLOOR(C4/4,1)</f>
        <v>0</v>
      </c>
      <c r="D5" s="9">
        <f t="shared" ca="1" si="0"/>
        <v>1</v>
      </c>
      <c r="E5" s="9">
        <f t="shared" ca="1" si="0"/>
        <v>1</v>
      </c>
      <c r="F5" s="9">
        <f t="shared" ca="1" si="0"/>
        <v>1</v>
      </c>
      <c r="G5" s="9" t="e">
        <f t="shared" ca="1" si="0"/>
        <v>#VALUE!</v>
      </c>
      <c r="H5" s="9" t="e">
        <f t="shared" ca="1" si="0"/>
        <v>#VALUE!</v>
      </c>
      <c r="I5" s="9"/>
      <c r="J5" s="10"/>
      <c r="K5" s="9">
        <f ca="1">FLOOR(K4/4,1)</f>
        <v>1</v>
      </c>
      <c r="L5" s="11"/>
      <c r="M5" s="11"/>
      <c r="N5" s="10">
        <f t="shared" ref="N5:O5" ca="1" si="1">FLOOR(N4/4,1)</f>
        <v>1</v>
      </c>
      <c r="O5" s="10">
        <f t="shared" ca="1" si="1"/>
        <v>0</v>
      </c>
      <c r="P5" s="11"/>
    </row>
    <row r="6" spans="1:16" ht="11.25" customHeight="1">
      <c r="A6" s="12" t="s">
        <v>26</v>
      </c>
      <c r="B6" s="13" t="s">
        <v>27</v>
      </c>
      <c r="C6" s="33" t="s">
        <v>28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14"/>
    </row>
    <row r="7" spans="1:16" ht="18.75">
      <c r="A7" s="15">
        <v>451</v>
      </c>
      <c r="B7" s="16" t="s">
        <v>29</v>
      </c>
      <c r="C7" s="17" t="str">
        <f ca="1">IFERROR(__xludf.DUMMYFUNCTION("IMPORTRANGE(""1Xbm7sCPfkN3yOIGWW4K9uZumncFcOjHWBhP_FCi_Aho"",""SEM2!B6:B140"")"),"0")</f>
        <v>0</v>
      </c>
      <c r="D7" s="18" t="str">
        <f ca="1">IFERROR(__xludf.DUMMYFUNCTION("IMPORTRANGE(""1MDmCsICNYD1V5mfCJgTPXws2AmZLNy1sh6K9lPCr9FI"",""SEM2!H6:H140"")"),"5")</f>
        <v>5</v>
      </c>
      <c r="E7" s="19" t="str">
        <f ca="1">IFERROR(__xludf.DUMMYFUNCTION("IMPORTRANGE(""1EbKYrq1AajoMI961b4LHs2p6SoDlHL2HBDJ0zl8ELMk"",""SEM2!E6:E140"")"),"3")</f>
        <v>3</v>
      </c>
      <c r="F7" s="18" t="str">
        <f ca="1">IFERROR(__xludf.DUMMYFUNCTION("IMPORTRANGE(""1JqnQi6QJ1sMs0yP_cd1aV2Z-TPY4lT_HfoTdJdqXBH0"",""SEM2!G6:G140"")"),"5")</f>
        <v>5</v>
      </c>
      <c r="G7" s="18" t="str">
        <f ca="1">IFERROR(__xludf.DUMMYFUNCTION("IMPORTRANGE(""1xdF50wJNzW7wgi36L8a853Mff8iLj0ZIaZT1EG0Envo"",""SEM2!G6:G140"")"),"0")</f>
        <v>0</v>
      </c>
      <c r="H7" s="18">
        <f t="shared" ref="H7:H131" ca="1" si="2">F7+G7</f>
        <v>5</v>
      </c>
      <c r="I7" s="18" t="str">
        <f ca="1">IFERROR(__xludf.DUMMYFUNCTION("IMPORTRANGE(""1xdF50wJNzW7wgi36L8a853Mff8iLj0ZIaZT1EG0Envo"",""SEM2!H6:I140"")"),"0")</f>
        <v>0</v>
      </c>
      <c r="J7" s="18">
        <v>0</v>
      </c>
      <c r="K7" s="20" t="str">
        <f ca="1">IFERROR(__xludf.DUMMYFUNCTION("IMPORTRANGE(""1oUqJHR3br7Xdz3Oh2eaCuZvV3CuWnXfIEErdflme6Vc"",""SEM2!e6:g140"")"),"3")</f>
        <v>3</v>
      </c>
      <c r="L7" s="20">
        <v>2</v>
      </c>
      <c r="M7" s="20">
        <v>2</v>
      </c>
      <c r="N7" s="18" t="str">
        <f ca="1">IFERROR(__xludf.DUMMYFUNCTION("IMPORTRANGE(""1p5A3O0mEnQlpJuaKt5PaP4N_H77OeN6ogxkOU5tadMA"",""SEM2!L6:L140"")"),"3")</f>
        <v>3</v>
      </c>
      <c r="O7" s="18" t="str">
        <f ca="1">IFERROR(__xludf.DUMMYFUNCTION("IMPORTRANGE(""1JW2fJwhqZP_1pbqYI5mm09mS5LIzumbBcPgK5ZC0bcU"",""SEM2!B6:B140"")"),"2")</f>
        <v>2</v>
      </c>
      <c r="P7" s="20"/>
    </row>
    <row r="8" spans="1:16" ht="18.75">
      <c r="A8" s="21">
        <f t="shared" ref="A8:A129" si="3">A7+1</f>
        <v>452</v>
      </c>
      <c r="B8" s="22" t="s">
        <v>30</v>
      </c>
      <c r="C8" s="23">
        <v>0</v>
      </c>
      <c r="D8" s="24">
        <v>6</v>
      </c>
      <c r="E8" s="24">
        <v>5</v>
      </c>
      <c r="F8" s="24">
        <v>4</v>
      </c>
      <c r="G8" s="24">
        <v>0</v>
      </c>
      <c r="H8" s="18">
        <f t="shared" si="2"/>
        <v>4</v>
      </c>
      <c r="I8" s="24">
        <v>0</v>
      </c>
      <c r="J8" s="24">
        <v>0</v>
      </c>
      <c r="K8" s="24">
        <v>4</v>
      </c>
      <c r="L8" s="24">
        <v>2</v>
      </c>
      <c r="M8" s="24">
        <v>2</v>
      </c>
      <c r="N8" s="24">
        <v>4</v>
      </c>
      <c r="O8" s="24">
        <v>3</v>
      </c>
      <c r="P8" s="24"/>
    </row>
    <row r="9" spans="1:16" ht="18.75">
      <c r="A9" s="21">
        <f t="shared" si="3"/>
        <v>453</v>
      </c>
      <c r="B9" s="22" t="s">
        <v>31</v>
      </c>
      <c r="C9" s="23">
        <v>0</v>
      </c>
      <c r="D9" s="24">
        <v>0</v>
      </c>
      <c r="E9" s="24">
        <v>1</v>
      </c>
      <c r="F9" s="24">
        <v>2</v>
      </c>
      <c r="G9" s="24">
        <v>0</v>
      </c>
      <c r="H9" s="18">
        <f t="shared" si="2"/>
        <v>2</v>
      </c>
      <c r="I9" s="24">
        <v>0</v>
      </c>
      <c r="J9" s="24">
        <v>0</v>
      </c>
      <c r="K9" s="24">
        <v>1</v>
      </c>
      <c r="L9" s="24">
        <v>0</v>
      </c>
      <c r="M9" s="24">
        <v>2</v>
      </c>
      <c r="N9" s="24">
        <v>1</v>
      </c>
      <c r="O9" s="24">
        <v>1</v>
      </c>
      <c r="P9" s="24"/>
    </row>
    <row r="10" spans="1:16" ht="18.75">
      <c r="A10" s="21">
        <f t="shared" si="3"/>
        <v>454</v>
      </c>
      <c r="B10" s="22" t="s">
        <v>32</v>
      </c>
      <c r="C10" s="23">
        <v>0</v>
      </c>
      <c r="D10" s="24">
        <v>6</v>
      </c>
      <c r="E10" s="24">
        <v>4</v>
      </c>
      <c r="F10" s="24">
        <v>5</v>
      </c>
      <c r="G10" s="24">
        <v>0</v>
      </c>
      <c r="H10" s="18">
        <f t="shared" si="2"/>
        <v>5</v>
      </c>
      <c r="I10" s="24">
        <v>0</v>
      </c>
      <c r="J10" s="24">
        <v>0</v>
      </c>
      <c r="K10" s="24">
        <v>4</v>
      </c>
      <c r="L10" s="24">
        <v>1</v>
      </c>
      <c r="M10" s="24">
        <v>2</v>
      </c>
      <c r="N10" s="24">
        <v>5</v>
      </c>
      <c r="O10" s="24">
        <v>2</v>
      </c>
      <c r="P10" s="24"/>
    </row>
    <row r="11" spans="1:16" ht="18.75">
      <c r="A11" s="21">
        <f t="shared" si="3"/>
        <v>455</v>
      </c>
      <c r="B11" s="22" t="s">
        <v>33</v>
      </c>
      <c r="C11" s="23">
        <v>0</v>
      </c>
      <c r="D11" s="24">
        <v>5</v>
      </c>
      <c r="E11" s="24">
        <v>4</v>
      </c>
      <c r="F11" s="24">
        <v>5</v>
      </c>
      <c r="G11" s="24">
        <v>0</v>
      </c>
      <c r="H11" s="18">
        <f t="shared" si="2"/>
        <v>5</v>
      </c>
      <c r="I11" s="24">
        <v>0</v>
      </c>
      <c r="J11" s="24">
        <v>0</v>
      </c>
      <c r="K11" s="24">
        <v>2</v>
      </c>
      <c r="L11" s="24">
        <v>2</v>
      </c>
      <c r="M11" s="24">
        <v>2</v>
      </c>
      <c r="N11" s="24">
        <v>5</v>
      </c>
      <c r="O11" s="24">
        <v>2</v>
      </c>
      <c r="P11" s="24"/>
    </row>
    <row r="12" spans="1:16" ht="18.75">
      <c r="A12" s="21">
        <f t="shared" si="3"/>
        <v>456</v>
      </c>
      <c r="B12" s="22" t="s">
        <v>34</v>
      </c>
      <c r="C12" s="23">
        <v>0</v>
      </c>
      <c r="D12" s="24">
        <v>5</v>
      </c>
      <c r="E12" s="24">
        <v>4</v>
      </c>
      <c r="F12" s="24">
        <v>5</v>
      </c>
      <c r="G12" s="24">
        <v>0</v>
      </c>
      <c r="H12" s="18">
        <f t="shared" si="2"/>
        <v>5</v>
      </c>
      <c r="I12" s="24">
        <v>0</v>
      </c>
      <c r="J12" s="24">
        <v>0</v>
      </c>
      <c r="K12" s="24">
        <v>3</v>
      </c>
      <c r="L12" s="24">
        <v>1</v>
      </c>
      <c r="M12" s="24">
        <v>2</v>
      </c>
      <c r="N12" s="24">
        <v>4</v>
      </c>
      <c r="O12" s="24">
        <v>1</v>
      </c>
      <c r="P12" s="24"/>
    </row>
    <row r="13" spans="1:16" ht="18.75">
      <c r="A13" s="21">
        <f t="shared" si="3"/>
        <v>457</v>
      </c>
      <c r="B13" s="22" t="s">
        <v>35</v>
      </c>
      <c r="C13" s="23">
        <v>0</v>
      </c>
      <c r="D13" s="24">
        <v>3</v>
      </c>
      <c r="E13" s="24">
        <v>3</v>
      </c>
      <c r="F13" s="24">
        <v>5</v>
      </c>
      <c r="G13" s="24">
        <v>0</v>
      </c>
      <c r="H13" s="18">
        <f t="shared" si="2"/>
        <v>5</v>
      </c>
      <c r="I13" s="24">
        <v>0</v>
      </c>
      <c r="J13" s="24">
        <v>0</v>
      </c>
      <c r="K13" s="24">
        <v>2</v>
      </c>
      <c r="L13" s="24">
        <v>2</v>
      </c>
      <c r="M13" s="24">
        <v>2</v>
      </c>
      <c r="N13" s="24">
        <v>4</v>
      </c>
      <c r="O13" s="24">
        <v>3</v>
      </c>
      <c r="P13" s="24"/>
    </row>
    <row r="14" spans="1:16" ht="18.75">
      <c r="A14" s="21">
        <f t="shared" si="3"/>
        <v>458</v>
      </c>
      <c r="B14" s="22" t="s">
        <v>36</v>
      </c>
      <c r="C14" s="23">
        <v>0</v>
      </c>
      <c r="D14" s="24">
        <v>2</v>
      </c>
      <c r="E14" s="24">
        <v>1</v>
      </c>
      <c r="F14" s="24">
        <v>3</v>
      </c>
      <c r="G14" s="24">
        <v>0</v>
      </c>
      <c r="H14" s="18">
        <f t="shared" si="2"/>
        <v>3</v>
      </c>
      <c r="I14" s="24">
        <v>0</v>
      </c>
      <c r="J14" s="24">
        <v>0</v>
      </c>
      <c r="K14" s="24">
        <v>0</v>
      </c>
      <c r="L14" s="24">
        <v>1</v>
      </c>
      <c r="M14" s="24">
        <v>2</v>
      </c>
      <c r="N14" s="24">
        <v>3</v>
      </c>
      <c r="O14" s="24">
        <v>1</v>
      </c>
      <c r="P14" s="24"/>
    </row>
    <row r="15" spans="1:16" ht="18.75">
      <c r="A15" s="21">
        <f t="shared" si="3"/>
        <v>459</v>
      </c>
      <c r="B15" s="22" t="s">
        <v>37</v>
      </c>
      <c r="C15" s="23">
        <v>0</v>
      </c>
      <c r="D15" s="24">
        <v>6</v>
      </c>
      <c r="E15" s="24">
        <v>5</v>
      </c>
      <c r="F15" s="24">
        <v>5</v>
      </c>
      <c r="G15" s="24">
        <v>0</v>
      </c>
      <c r="H15" s="18">
        <f t="shared" si="2"/>
        <v>5</v>
      </c>
      <c r="I15" s="24">
        <v>0</v>
      </c>
      <c r="J15" s="24">
        <v>0</v>
      </c>
      <c r="K15" s="24">
        <v>4</v>
      </c>
      <c r="L15" s="24">
        <v>2</v>
      </c>
      <c r="M15" s="24">
        <v>2</v>
      </c>
      <c r="N15" s="24">
        <v>5</v>
      </c>
      <c r="O15" s="24">
        <v>3</v>
      </c>
      <c r="P15" s="24"/>
    </row>
    <row r="16" spans="1:16" ht="18.75">
      <c r="A16" s="21">
        <f t="shared" si="3"/>
        <v>460</v>
      </c>
      <c r="B16" s="22" t="s">
        <v>38</v>
      </c>
      <c r="C16" s="23">
        <v>0</v>
      </c>
      <c r="D16" s="24">
        <v>3</v>
      </c>
      <c r="E16" s="24">
        <v>4</v>
      </c>
      <c r="F16" s="24">
        <v>5</v>
      </c>
      <c r="G16" s="24">
        <v>0</v>
      </c>
      <c r="H16" s="18">
        <f t="shared" si="2"/>
        <v>5</v>
      </c>
      <c r="I16" s="24">
        <v>0</v>
      </c>
      <c r="J16" s="24">
        <v>0</v>
      </c>
      <c r="K16" s="24">
        <v>3</v>
      </c>
      <c r="L16" s="24">
        <v>2</v>
      </c>
      <c r="M16" s="24">
        <v>2</v>
      </c>
      <c r="N16" s="24">
        <v>4</v>
      </c>
      <c r="O16" s="24">
        <v>2</v>
      </c>
      <c r="P16" s="24"/>
    </row>
    <row r="17" spans="1:16" ht="18.75">
      <c r="A17" s="21">
        <f t="shared" si="3"/>
        <v>461</v>
      </c>
      <c r="B17" s="22" t="s">
        <v>39</v>
      </c>
      <c r="C17" s="23">
        <v>0</v>
      </c>
      <c r="D17" s="24">
        <v>6</v>
      </c>
      <c r="E17" s="24">
        <v>4</v>
      </c>
      <c r="F17" s="24">
        <v>2</v>
      </c>
      <c r="G17" s="24">
        <v>0</v>
      </c>
      <c r="H17" s="18">
        <f t="shared" si="2"/>
        <v>2</v>
      </c>
      <c r="I17" s="24">
        <v>0</v>
      </c>
      <c r="J17" s="24">
        <v>0</v>
      </c>
      <c r="K17" s="24">
        <v>4</v>
      </c>
      <c r="L17" s="24">
        <v>2</v>
      </c>
      <c r="M17" s="24">
        <v>2</v>
      </c>
      <c r="N17" s="24">
        <v>4</v>
      </c>
      <c r="O17" s="24">
        <v>3</v>
      </c>
      <c r="P17" s="24"/>
    </row>
    <row r="18" spans="1:16" ht="18.75">
      <c r="A18" s="21">
        <f t="shared" si="3"/>
        <v>462</v>
      </c>
      <c r="B18" s="22" t="s">
        <v>40</v>
      </c>
      <c r="C18" s="23">
        <v>0</v>
      </c>
      <c r="D18" s="24">
        <v>3</v>
      </c>
      <c r="E18" s="24">
        <v>4</v>
      </c>
      <c r="F18" s="24">
        <v>5</v>
      </c>
      <c r="G18" s="24">
        <v>0</v>
      </c>
      <c r="H18" s="18">
        <f t="shared" si="2"/>
        <v>5</v>
      </c>
      <c r="I18" s="24">
        <v>0</v>
      </c>
      <c r="J18" s="24">
        <v>0</v>
      </c>
      <c r="K18" s="24">
        <v>2</v>
      </c>
      <c r="L18" s="24">
        <v>2</v>
      </c>
      <c r="M18" s="24">
        <v>2</v>
      </c>
      <c r="N18" s="24">
        <v>2</v>
      </c>
      <c r="O18" s="24">
        <v>1</v>
      </c>
      <c r="P18" s="24"/>
    </row>
    <row r="19" spans="1:16" ht="18.75">
      <c r="A19" s="21">
        <f t="shared" si="3"/>
        <v>463</v>
      </c>
      <c r="B19" s="22" t="s">
        <v>41</v>
      </c>
      <c r="C19" s="23">
        <v>0</v>
      </c>
      <c r="D19" s="24">
        <v>5</v>
      </c>
      <c r="E19" s="24">
        <v>3</v>
      </c>
      <c r="F19" s="24">
        <v>4</v>
      </c>
      <c r="G19" s="24">
        <v>0</v>
      </c>
      <c r="H19" s="18">
        <f t="shared" si="2"/>
        <v>4</v>
      </c>
      <c r="I19" s="24">
        <v>0</v>
      </c>
      <c r="J19" s="24">
        <v>0</v>
      </c>
      <c r="K19" s="24">
        <v>3</v>
      </c>
      <c r="L19" s="24">
        <v>1</v>
      </c>
      <c r="M19" s="24">
        <v>2</v>
      </c>
      <c r="N19" s="24">
        <v>3</v>
      </c>
      <c r="O19" s="24">
        <v>2</v>
      </c>
      <c r="P19" s="24"/>
    </row>
    <row r="20" spans="1:16" ht="18.75">
      <c r="A20" s="21">
        <f t="shared" si="3"/>
        <v>464</v>
      </c>
      <c r="B20" s="22" t="s">
        <v>42</v>
      </c>
      <c r="C20" s="23">
        <v>0</v>
      </c>
      <c r="D20" s="24">
        <v>5</v>
      </c>
      <c r="E20" s="24">
        <v>4</v>
      </c>
      <c r="F20" s="24">
        <v>5</v>
      </c>
      <c r="G20" s="24">
        <v>0</v>
      </c>
      <c r="H20" s="18">
        <f t="shared" si="2"/>
        <v>5</v>
      </c>
      <c r="I20" s="24">
        <v>0</v>
      </c>
      <c r="J20" s="24">
        <v>0</v>
      </c>
      <c r="K20" s="24">
        <v>2</v>
      </c>
      <c r="L20" s="24">
        <v>2</v>
      </c>
      <c r="M20" s="24">
        <v>2</v>
      </c>
      <c r="N20" s="24">
        <v>5</v>
      </c>
      <c r="O20" s="24">
        <v>2</v>
      </c>
      <c r="P20" s="24"/>
    </row>
    <row r="21" spans="1:16" ht="18.75">
      <c r="A21" s="21">
        <f t="shared" si="3"/>
        <v>465</v>
      </c>
      <c r="B21" s="22" t="s">
        <v>43</v>
      </c>
      <c r="C21" s="23">
        <v>0</v>
      </c>
      <c r="D21" s="24">
        <v>4</v>
      </c>
      <c r="E21" s="24">
        <v>4</v>
      </c>
      <c r="F21" s="24">
        <v>5</v>
      </c>
      <c r="G21" s="24">
        <v>0</v>
      </c>
      <c r="H21" s="18">
        <f t="shared" si="2"/>
        <v>5</v>
      </c>
      <c r="I21" s="24">
        <v>0</v>
      </c>
      <c r="J21" s="24">
        <v>0</v>
      </c>
      <c r="K21" s="24">
        <v>3</v>
      </c>
      <c r="L21" s="24">
        <v>2</v>
      </c>
      <c r="M21" s="24">
        <v>2</v>
      </c>
      <c r="N21" s="24">
        <v>4</v>
      </c>
      <c r="O21" s="24">
        <v>3</v>
      </c>
      <c r="P21" s="24"/>
    </row>
    <row r="22" spans="1:16" ht="18.75">
      <c r="A22" s="21">
        <f t="shared" si="3"/>
        <v>466</v>
      </c>
      <c r="B22" s="22" t="s">
        <v>44</v>
      </c>
      <c r="C22" s="23">
        <v>0</v>
      </c>
      <c r="D22" s="24">
        <v>6</v>
      </c>
      <c r="E22" s="24">
        <v>5</v>
      </c>
      <c r="F22" s="24">
        <v>4</v>
      </c>
      <c r="G22" s="24">
        <v>0</v>
      </c>
      <c r="H22" s="18">
        <f t="shared" si="2"/>
        <v>4</v>
      </c>
      <c r="I22" s="24">
        <v>0</v>
      </c>
      <c r="J22" s="24">
        <v>0</v>
      </c>
      <c r="K22" s="24">
        <v>3</v>
      </c>
      <c r="L22" s="24">
        <v>2</v>
      </c>
      <c r="M22" s="24">
        <v>2</v>
      </c>
      <c r="N22" s="24">
        <v>3</v>
      </c>
      <c r="O22" s="24">
        <v>3</v>
      </c>
      <c r="P22" s="24"/>
    </row>
    <row r="23" spans="1:16" ht="18.75">
      <c r="A23" s="21">
        <f t="shared" si="3"/>
        <v>467</v>
      </c>
      <c r="B23" s="25" t="s">
        <v>45</v>
      </c>
      <c r="C23" s="23">
        <v>0</v>
      </c>
      <c r="D23" s="24">
        <v>6</v>
      </c>
      <c r="E23" s="24">
        <v>5</v>
      </c>
      <c r="F23" s="24">
        <v>5</v>
      </c>
      <c r="G23" s="24">
        <v>0</v>
      </c>
      <c r="H23" s="18">
        <f t="shared" si="2"/>
        <v>5</v>
      </c>
      <c r="I23" s="24">
        <v>0</v>
      </c>
      <c r="J23" s="24">
        <v>0</v>
      </c>
      <c r="K23" s="24">
        <v>4</v>
      </c>
      <c r="L23" s="24">
        <v>2</v>
      </c>
      <c r="M23" s="24">
        <v>2</v>
      </c>
      <c r="N23" s="24">
        <v>5</v>
      </c>
      <c r="O23" s="24">
        <v>3</v>
      </c>
      <c r="P23" s="24"/>
    </row>
    <row r="24" spans="1:16" ht="18.75">
      <c r="A24" s="21">
        <f t="shared" si="3"/>
        <v>468</v>
      </c>
      <c r="B24" s="22" t="s">
        <v>46</v>
      </c>
      <c r="C24" s="23">
        <v>0</v>
      </c>
      <c r="D24" s="24">
        <v>4</v>
      </c>
      <c r="E24" s="24">
        <v>5</v>
      </c>
      <c r="F24" s="24">
        <v>5</v>
      </c>
      <c r="G24" s="24">
        <v>0</v>
      </c>
      <c r="H24" s="18">
        <f t="shared" si="2"/>
        <v>5</v>
      </c>
      <c r="I24" s="24">
        <v>0</v>
      </c>
      <c r="J24" s="24">
        <v>0</v>
      </c>
      <c r="K24" s="24">
        <v>4</v>
      </c>
      <c r="L24" s="24">
        <v>2</v>
      </c>
      <c r="M24" s="24">
        <v>2</v>
      </c>
      <c r="N24" s="24">
        <v>5</v>
      </c>
      <c r="O24" s="24">
        <v>3</v>
      </c>
      <c r="P24" s="24"/>
    </row>
    <row r="25" spans="1:16" ht="18.75">
      <c r="A25" s="21">
        <f t="shared" si="3"/>
        <v>469</v>
      </c>
      <c r="B25" s="22" t="s">
        <v>47</v>
      </c>
      <c r="C25" s="23">
        <v>0</v>
      </c>
      <c r="D25" s="24">
        <v>6</v>
      </c>
      <c r="E25" s="24">
        <v>5</v>
      </c>
      <c r="F25" s="24">
        <v>5</v>
      </c>
      <c r="G25" s="24">
        <v>0</v>
      </c>
      <c r="H25" s="18">
        <f t="shared" si="2"/>
        <v>5</v>
      </c>
      <c r="I25" s="24">
        <v>0</v>
      </c>
      <c r="J25" s="24">
        <v>0</v>
      </c>
      <c r="K25" s="24">
        <v>4</v>
      </c>
      <c r="L25" s="24">
        <v>2</v>
      </c>
      <c r="M25" s="24">
        <v>2</v>
      </c>
      <c r="N25" s="24">
        <v>5</v>
      </c>
      <c r="O25" s="24">
        <v>3</v>
      </c>
      <c r="P25" s="24"/>
    </row>
    <row r="26" spans="1:16" ht="18.75">
      <c r="A26" s="21">
        <f t="shared" si="3"/>
        <v>470</v>
      </c>
      <c r="B26" s="22" t="s">
        <v>48</v>
      </c>
      <c r="C26" s="23">
        <v>0</v>
      </c>
      <c r="D26" s="24">
        <v>6</v>
      </c>
      <c r="E26" s="24">
        <v>5</v>
      </c>
      <c r="F26" s="24">
        <v>5</v>
      </c>
      <c r="G26" s="24">
        <v>0</v>
      </c>
      <c r="H26" s="18">
        <f t="shared" si="2"/>
        <v>5</v>
      </c>
      <c r="I26" s="24">
        <v>0</v>
      </c>
      <c r="J26" s="24">
        <v>0</v>
      </c>
      <c r="K26" s="24">
        <v>4</v>
      </c>
      <c r="L26" s="24">
        <v>2</v>
      </c>
      <c r="M26" s="24">
        <v>2</v>
      </c>
      <c r="N26" s="24">
        <v>5</v>
      </c>
      <c r="O26" s="24">
        <v>3</v>
      </c>
      <c r="P26" s="24"/>
    </row>
    <row r="27" spans="1:16" ht="18.75">
      <c r="A27" s="21">
        <f t="shared" si="3"/>
        <v>471</v>
      </c>
      <c r="B27" s="22" t="s">
        <v>49</v>
      </c>
      <c r="C27" s="23">
        <v>0</v>
      </c>
      <c r="D27" s="24">
        <v>6</v>
      </c>
      <c r="E27" s="24">
        <v>5</v>
      </c>
      <c r="F27" s="24">
        <v>5</v>
      </c>
      <c r="G27" s="24">
        <v>0</v>
      </c>
      <c r="H27" s="18">
        <f t="shared" si="2"/>
        <v>5</v>
      </c>
      <c r="I27" s="24">
        <v>0</v>
      </c>
      <c r="J27" s="24">
        <v>0</v>
      </c>
      <c r="K27" s="24">
        <v>4</v>
      </c>
      <c r="L27" s="24">
        <v>2</v>
      </c>
      <c r="M27" s="24">
        <v>2</v>
      </c>
      <c r="N27" s="24">
        <v>5</v>
      </c>
      <c r="O27" s="24">
        <v>3</v>
      </c>
      <c r="P27" s="24"/>
    </row>
    <row r="28" spans="1:16" ht="18.75">
      <c r="A28" s="21">
        <f t="shared" si="3"/>
        <v>472</v>
      </c>
      <c r="B28" s="22" t="s">
        <v>50</v>
      </c>
      <c r="C28" s="23">
        <v>0</v>
      </c>
      <c r="D28" s="24">
        <v>6</v>
      </c>
      <c r="E28" s="24">
        <v>5</v>
      </c>
      <c r="F28" s="24">
        <v>5</v>
      </c>
      <c r="G28" s="24">
        <v>0</v>
      </c>
      <c r="H28" s="18">
        <f t="shared" si="2"/>
        <v>5</v>
      </c>
      <c r="I28" s="24">
        <v>0</v>
      </c>
      <c r="J28" s="24">
        <v>0</v>
      </c>
      <c r="K28" s="24">
        <v>4</v>
      </c>
      <c r="L28" s="24">
        <v>2</v>
      </c>
      <c r="M28" s="24">
        <v>2</v>
      </c>
      <c r="N28" s="24">
        <v>5</v>
      </c>
      <c r="O28" s="24">
        <v>3</v>
      </c>
      <c r="P28" s="24"/>
    </row>
    <row r="29" spans="1:16" ht="18.75">
      <c r="A29" s="21">
        <f t="shared" si="3"/>
        <v>473</v>
      </c>
      <c r="B29" s="22" t="s">
        <v>51</v>
      </c>
      <c r="C29" s="23">
        <v>0</v>
      </c>
      <c r="D29" s="24">
        <v>5</v>
      </c>
      <c r="E29" s="24">
        <v>5</v>
      </c>
      <c r="F29" s="24">
        <v>5</v>
      </c>
      <c r="G29" s="24">
        <v>0</v>
      </c>
      <c r="H29" s="18">
        <f t="shared" si="2"/>
        <v>5</v>
      </c>
      <c r="I29" s="24">
        <v>0</v>
      </c>
      <c r="J29" s="24">
        <v>0</v>
      </c>
      <c r="K29" s="24">
        <v>3</v>
      </c>
      <c r="L29" s="24">
        <v>2</v>
      </c>
      <c r="M29" s="24">
        <v>2</v>
      </c>
      <c r="N29" s="24">
        <v>2</v>
      </c>
      <c r="O29" s="24">
        <v>3</v>
      </c>
      <c r="P29" s="24"/>
    </row>
    <row r="30" spans="1:16" ht="18.75">
      <c r="A30" s="21">
        <f t="shared" si="3"/>
        <v>474</v>
      </c>
      <c r="B30" s="22" t="s">
        <v>52</v>
      </c>
      <c r="C30" s="23">
        <v>0</v>
      </c>
      <c r="D30" s="24">
        <v>1</v>
      </c>
      <c r="E30" s="24">
        <v>0</v>
      </c>
      <c r="F30" s="24">
        <v>5</v>
      </c>
      <c r="G30" s="24">
        <v>0</v>
      </c>
      <c r="H30" s="18">
        <f t="shared" si="2"/>
        <v>5</v>
      </c>
      <c r="I30" s="24">
        <v>0</v>
      </c>
      <c r="J30" s="24">
        <v>0</v>
      </c>
      <c r="K30" s="24">
        <v>1</v>
      </c>
      <c r="L30" s="24">
        <v>0</v>
      </c>
      <c r="M30" s="24">
        <v>2</v>
      </c>
      <c r="N30" s="24">
        <v>3</v>
      </c>
      <c r="O30" s="24">
        <v>2</v>
      </c>
      <c r="P30" s="24"/>
    </row>
    <row r="31" spans="1:16" ht="18.75">
      <c r="A31" s="21">
        <f t="shared" si="3"/>
        <v>475</v>
      </c>
      <c r="B31" s="22" t="s">
        <v>53</v>
      </c>
      <c r="C31" s="23">
        <v>0</v>
      </c>
      <c r="D31" s="24">
        <v>2</v>
      </c>
      <c r="E31" s="24">
        <v>1</v>
      </c>
      <c r="F31" s="24">
        <v>4</v>
      </c>
      <c r="G31" s="24">
        <v>0</v>
      </c>
      <c r="H31" s="18">
        <f t="shared" si="2"/>
        <v>4</v>
      </c>
      <c r="I31" s="24">
        <v>0</v>
      </c>
      <c r="J31" s="24">
        <v>0</v>
      </c>
      <c r="K31" s="24">
        <v>1</v>
      </c>
      <c r="L31" s="24">
        <v>1</v>
      </c>
      <c r="M31" s="24">
        <v>2</v>
      </c>
      <c r="N31" s="24">
        <v>2</v>
      </c>
      <c r="O31" s="24">
        <v>2</v>
      </c>
      <c r="P31" s="24"/>
    </row>
    <row r="32" spans="1:16" ht="18.75">
      <c r="A32" s="21">
        <f t="shared" si="3"/>
        <v>476</v>
      </c>
      <c r="B32" s="22" t="s">
        <v>54</v>
      </c>
      <c r="C32" s="23">
        <v>0</v>
      </c>
      <c r="D32" s="24">
        <v>5</v>
      </c>
      <c r="E32" s="24">
        <v>3</v>
      </c>
      <c r="F32" s="24">
        <v>5</v>
      </c>
      <c r="G32" s="24">
        <v>0</v>
      </c>
      <c r="H32" s="18">
        <f t="shared" si="2"/>
        <v>5</v>
      </c>
      <c r="I32" s="24">
        <v>0</v>
      </c>
      <c r="J32" s="24">
        <v>0</v>
      </c>
      <c r="K32" s="24">
        <v>3</v>
      </c>
      <c r="L32" s="24">
        <v>1</v>
      </c>
      <c r="M32" s="24">
        <v>2</v>
      </c>
      <c r="N32" s="24">
        <v>4</v>
      </c>
      <c r="O32" s="24">
        <v>2</v>
      </c>
      <c r="P32" s="24"/>
    </row>
    <row r="33" spans="1:16" ht="18.75">
      <c r="A33" s="21">
        <f t="shared" si="3"/>
        <v>477</v>
      </c>
      <c r="B33" s="22" t="s">
        <v>55</v>
      </c>
      <c r="C33" s="23">
        <v>0</v>
      </c>
      <c r="D33" s="24">
        <v>3</v>
      </c>
      <c r="E33" s="24">
        <v>2</v>
      </c>
      <c r="F33" s="24">
        <v>4</v>
      </c>
      <c r="G33" s="24">
        <v>0</v>
      </c>
      <c r="H33" s="18">
        <f t="shared" si="2"/>
        <v>4</v>
      </c>
      <c r="I33" s="24">
        <v>0</v>
      </c>
      <c r="J33" s="24">
        <v>0</v>
      </c>
      <c r="K33" s="24">
        <v>1</v>
      </c>
      <c r="L33" s="24">
        <v>1</v>
      </c>
      <c r="M33" s="24">
        <v>2</v>
      </c>
      <c r="N33" s="24">
        <v>4</v>
      </c>
      <c r="O33" s="24">
        <v>1</v>
      </c>
      <c r="P33" s="24"/>
    </row>
    <row r="34" spans="1:16" ht="18.75">
      <c r="A34" s="21">
        <f t="shared" si="3"/>
        <v>478</v>
      </c>
      <c r="B34" s="22" t="s">
        <v>56</v>
      </c>
      <c r="C34" s="23">
        <v>0</v>
      </c>
      <c r="D34" s="24">
        <v>6</v>
      </c>
      <c r="E34" s="24">
        <v>5</v>
      </c>
      <c r="F34" s="24">
        <v>5</v>
      </c>
      <c r="G34" s="24">
        <v>0</v>
      </c>
      <c r="H34" s="18">
        <f t="shared" si="2"/>
        <v>5</v>
      </c>
      <c r="I34" s="24">
        <v>0</v>
      </c>
      <c r="J34" s="24">
        <v>0</v>
      </c>
      <c r="K34" s="24">
        <v>3</v>
      </c>
      <c r="L34" s="24">
        <v>2</v>
      </c>
      <c r="M34" s="24">
        <v>2</v>
      </c>
      <c r="N34" s="24">
        <v>5</v>
      </c>
      <c r="O34" s="24">
        <v>3</v>
      </c>
      <c r="P34" s="24"/>
    </row>
    <row r="35" spans="1:16" ht="18.75">
      <c r="A35" s="21">
        <f t="shared" si="3"/>
        <v>479</v>
      </c>
      <c r="B35" s="22" t="s">
        <v>57</v>
      </c>
      <c r="C35" s="23">
        <v>0</v>
      </c>
      <c r="D35" s="24">
        <v>5</v>
      </c>
      <c r="E35" s="24">
        <v>5</v>
      </c>
      <c r="F35" s="24">
        <v>5</v>
      </c>
      <c r="G35" s="24">
        <v>0</v>
      </c>
      <c r="H35" s="18">
        <f t="shared" si="2"/>
        <v>5</v>
      </c>
      <c r="I35" s="24">
        <v>0</v>
      </c>
      <c r="J35" s="24">
        <v>0</v>
      </c>
      <c r="K35" s="24">
        <v>3</v>
      </c>
      <c r="L35" s="24">
        <v>2</v>
      </c>
      <c r="M35" s="24">
        <v>2</v>
      </c>
      <c r="N35" s="24">
        <v>5</v>
      </c>
      <c r="O35" s="24">
        <v>3</v>
      </c>
      <c r="P35" s="24"/>
    </row>
    <row r="36" spans="1:16" ht="18.75">
      <c r="A36" s="21">
        <f t="shared" si="3"/>
        <v>480</v>
      </c>
      <c r="B36" s="22" t="s">
        <v>58</v>
      </c>
      <c r="C36" s="23">
        <v>0</v>
      </c>
      <c r="D36" s="24">
        <v>6</v>
      </c>
      <c r="E36" s="24">
        <v>4</v>
      </c>
      <c r="F36" s="24">
        <v>5</v>
      </c>
      <c r="G36" s="24">
        <v>0</v>
      </c>
      <c r="H36" s="18">
        <f t="shared" si="2"/>
        <v>5</v>
      </c>
      <c r="I36" s="24">
        <v>0</v>
      </c>
      <c r="J36" s="24">
        <v>0</v>
      </c>
      <c r="K36" s="24">
        <v>3</v>
      </c>
      <c r="L36" s="24">
        <v>2</v>
      </c>
      <c r="M36" s="24">
        <v>2</v>
      </c>
      <c r="N36" s="24">
        <v>5</v>
      </c>
      <c r="O36" s="24">
        <v>2</v>
      </c>
      <c r="P36" s="24"/>
    </row>
    <row r="37" spans="1:16" ht="18.75">
      <c r="A37" s="21">
        <f t="shared" si="3"/>
        <v>481</v>
      </c>
      <c r="B37" s="22" t="s">
        <v>59</v>
      </c>
      <c r="C37" s="23">
        <v>0</v>
      </c>
      <c r="D37" s="24">
        <v>4</v>
      </c>
      <c r="E37" s="24">
        <v>5</v>
      </c>
      <c r="F37" s="24">
        <v>4</v>
      </c>
      <c r="G37" s="24">
        <v>0</v>
      </c>
      <c r="H37" s="18">
        <f t="shared" si="2"/>
        <v>4</v>
      </c>
      <c r="I37" s="24">
        <v>0</v>
      </c>
      <c r="J37" s="24">
        <v>0</v>
      </c>
      <c r="K37" s="24">
        <v>4</v>
      </c>
      <c r="L37" s="24">
        <v>2</v>
      </c>
      <c r="M37" s="24">
        <v>2</v>
      </c>
      <c r="N37" s="24">
        <v>5</v>
      </c>
      <c r="O37" s="24">
        <v>3</v>
      </c>
      <c r="P37" s="24"/>
    </row>
    <row r="38" spans="1:16" ht="18.75">
      <c r="A38" s="21">
        <f t="shared" si="3"/>
        <v>482</v>
      </c>
      <c r="B38" s="22" t="s">
        <v>60</v>
      </c>
      <c r="C38" s="23">
        <v>0</v>
      </c>
      <c r="D38" s="24">
        <v>1</v>
      </c>
      <c r="E38" s="24">
        <v>2</v>
      </c>
      <c r="F38" s="24">
        <v>3</v>
      </c>
      <c r="G38" s="24">
        <v>0</v>
      </c>
      <c r="H38" s="18">
        <f t="shared" si="2"/>
        <v>3</v>
      </c>
      <c r="I38" s="24">
        <v>0</v>
      </c>
      <c r="J38" s="24">
        <v>0</v>
      </c>
      <c r="K38" s="24">
        <v>1</v>
      </c>
      <c r="L38" s="24">
        <v>1</v>
      </c>
      <c r="M38" s="24">
        <v>2</v>
      </c>
      <c r="N38" s="24">
        <v>1</v>
      </c>
      <c r="O38" s="24">
        <v>0</v>
      </c>
      <c r="P38" s="24"/>
    </row>
    <row r="39" spans="1:16" ht="18.75">
      <c r="A39" s="21">
        <f t="shared" si="3"/>
        <v>483</v>
      </c>
      <c r="B39" s="22" t="s">
        <v>61</v>
      </c>
      <c r="C39" s="23">
        <v>0</v>
      </c>
      <c r="D39" s="24">
        <v>6</v>
      </c>
      <c r="E39" s="24">
        <v>5</v>
      </c>
      <c r="F39" s="24">
        <v>5</v>
      </c>
      <c r="G39" s="24">
        <v>0</v>
      </c>
      <c r="H39" s="18">
        <f t="shared" si="2"/>
        <v>5</v>
      </c>
      <c r="I39" s="24">
        <v>0</v>
      </c>
      <c r="J39" s="24">
        <v>0</v>
      </c>
      <c r="K39" s="24">
        <v>4</v>
      </c>
      <c r="L39" s="24">
        <v>2</v>
      </c>
      <c r="M39" s="24">
        <v>2</v>
      </c>
      <c r="N39" s="24">
        <v>5</v>
      </c>
      <c r="O39" s="24">
        <v>3</v>
      </c>
      <c r="P39" s="24"/>
    </row>
    <row r="40" spans="1:16" ht="18.75">
      <c r="A40" s="21">
        <f t="shared" si="3"/>
        <v>484</v>
      </c>
      <c r="B40" s="22" t="s">
        <v>62</v>
      </c>
      <c r="C40" s="23">
        <v>0</v>
      </c>
      <c r="D40" s="24">
        <v>6</v>
      </c>
      <c r="E40" s="24">
        <v>5</v>
      </c>
      <c r="F40" s="24">
        <v>4</v>
      </c>
      <c r="G40" s="24">
        <v>0</v>
      </c>
      <c r="H40" s="18">
        <f t="shared" si="2"/>
        <v>4</v>
      </c>
      <c r="I40" s="24">
        <v>0</v>
      </c>
      <c r="J40" s="24">
        <v>0</v>
      </c>
      <c r="K40" s="24">
        <v>4</v>
      </c>
      <c r="L40" s="24">
        <v>2</v>
      </c>
      <c r="M40" s="24">
        <v>2</v>
      </c>
      <c r="N40" s="24">
        <v>5</v>
      </c>
      <c r="O40" s="24">
        <v>2</v>
      </c>
      <c r="P40" s="24"/>
    </row>
    <row r="41" spans="1:16" ht="18.75">
      <c r="A41" s="21">
        <f t="shared" si="3"/>
        <v>485</v>
      </c>
      <c r="B41" s="22" t="s">
        <v>63</v>
      </c>
      <c r="C41" s="23">
        <v>0</v>
      </c>
      <c r="D41" s="24">
        <v>3</v>
      </c>
      <c r="E41" s="24">
        <v>1</v>
      </c>
      <c r="F41" s="24">
        <v>4</v>
      </c>
      <c r="G41" s="24">
        <v>0</v>
      </c>
      <c r="H41" s="18">
        <f t="shared" si="2"/>
        <v>4</v>
      </c>
      <c r="I41" s="24">
        <v>0</v>
      </c>
      <c r="J41" s="24">
        <v>0</v>
      </c>
      <c r="K41" s="24">
        <v>2</v>
      </c>
      <c r="L41" s="24">
        <v>1</v>
      </c>
      <c r="M41" s="24">
        <v>2</v>
      </c>
      <c r="N41" s="24">
        <v>2</v>
      </c>
      <c r="O41" s="24">
        <v>1</v>
      </c>
      <c r="P41" s="24"/>
    </row>
    <row r="42" spans="1:16" ht="18.75">
      <c r="A42" s="21">
        <f t="shared" si="3"/>
        <v>486</v>
      </c>
      <c r="B42" s="22" t="s">
        <v>64</v>
      </c>
      <c r="C42" s="23">
        <v>0</v>
      </c>
      <c r="D42" s="24">
        <v>6</v>
      </c>
      <c r="E42" s="24">
        <v>3</v>
      </c>
      <c r="F42" s="24">
        <v>5</v>
      </c>
      <c r="G42" s="24">
        <v>0</v>
      </c>
      <c r="H42" s="18">
        <f t="shared" si="2"/>
        <v>5</v>
      </c>
      <c r="I42" s="24">
        <v>0</v>
      </c>
      <c r="J42" s="24">
        <v>0</v>
      </c>
      <c r="K42" s="24">
        <v>4</v>
      </c>
      <c r="L42" s="24">
        <v>2</v>
      </c>
      <c r="M42" s="24">
        <v>2</v>
      </c>
      <c r="N42" s="24">
        <v>4</v>
      </c>
      <c r="O42" s="24">
        <v>2</v>
      </c>
      <c r="P42" s="24"/>
    </row>
    <row r="43" spans="1:16" ht="18.75">
      <c r="A43" s="21">
        <f t="shared" si="3"/>
        <v>487</v>
      </c>
      <c r="B43" s="25" t="s">
        <v>65</v>
      </c>
      <c r="C43" s="23">
        <v>0</v>
      </c>
      <c r="D43" s="24">
        <v>6</v>
      </c>
      <c r="E43" s="24">
        <v>5</v>
      </c>
      <c r="F43" s="24">
        <v>5</v>
      </c>
      <c r="G43" s="24">
        <v>0</v>
      </c>
      <c r="H43" s="18">
        <f t="shared" si="2"/>
        <v>5</v>
      </c>
      <c r="I43" s="24">
        <v>0</v>
      </c>
      <c r="J43" s="24">
        <v>0</v>
      </c>
      <c r="K43" s="24">
        <v>4</v>
      </c>
      <c r="L43" s="24">
        <v>2</v>
      </c>
      <c r="M43" s="24">
        <v>2</v>
      </c>
      <c r="N43" s="24">
        <v>5</v>
      </c>
      <c r="O43" s="24">
        <v>3</v>
      </c>
      <c r="P43" s="24"/>
    </row>
    <row r="44" spans="1:16" ht="18.75">
      <c r="A44" s="21">
        <f t="shared" si="3"/>
        <v>488</v>
      </c>
      <c r="B44" s="22" t="s">
        <v>66</v>
      </c>
      <c r="C44" s="23">
        <v>0</v>
      </c>
      <c r="D44" s="24">
        <v>6</v>
      </c>
      <c r="E44" s="24">
        <v>5</v>
      </c>
      <c r="F44" s="24">
        <v>5</v>
      </c>
      <c r="G44" s="24">
        <v>0</v>
      </c>
      <c r="H44" s="18">
        <f t="shared" si="2"/>
        <v>5</v>
      </c>
      <c r="I44" s="24">
        <v>0</v>
      </c>
      <c r="J44" s="24">
        <v>0</v>
      </c>
      <c r="K44" s="24">
        <v>4</v>
      </c>
      <c r="L44" s="24">
        <v>2</v>
      </c>
      <c r="M44" s="24">
        <v>2</v>
      </c>
      <c r="N44" s="24">
        <v>4</v>
      </c>
      <c r="O44" s="24">
        <v>3</v>
      </c>
      <c r="P44" s="24"/>
    </row>
    <row r="45" spans="1:16" ht="18.75">
      <c r="A45" s="21">
        <f t="shared" si="3"/>
        <v>489</v>
      </c>
      <c r="B45" s="22" t="s">
        <v>67</v>
      </c>
      <c r="C45" s="23">
        <v>0</v>
      </c>
      <c r="D45" s="24">
        <v>6</v>
      </c>
      <c r="E45" s="24">
        <v>5</v>
      </c>
      <c r="F45" s="24">
        <v>5</v>
      </c>
      <c r="G45" s="24">
        <v>0</v>
      </c>
      <c r="H45" s="18">
        <f t="shared" si="2"/>
        <v>5</v>
      </c>
      <c r="I45" s="24">
        <v>0</v>
      </c>
      <c r="J45" s="24">
        <v>0</v>
      </c>
      <c r="K45" s="24">
        <v>4</v>
      </c>
      <c r="L45" s="24">
        <v>2</v>
      </c>
      <c r="M45" s="24">
        <v>2</v>
      </c>
      <c r="N45" s="24">
        <v>5</v>
      </c>
      <c r="O45" s="24">
        <v>3</v>
      </c>
      <c r="P45" s="24"/>
    </row>
    <row r="46" spans="1:16" ht="18.75">
      <c r="A46" s="21">
        <f t="shared" si="3"/>
        <v>490</v>
      </c>
      <c r="B46" s="22" t="s">
        <v>68</v>
      </c>
      <c r="C46" s="23">
        <v>0</v>
      </c>
      <c r="D46" s="24">
        <v>6</v>
      </c>
      <c r="E46" s="24">
        <v>4</v>
      </c>
      <c r="F46" s="24">
        <v>4</v>
      </c>
      <c r="G46" s="24">
        <v>0</v>
      </c>
      <c r="H46" s="18">
        <f t="shared" si="2"/>
        <v>4</v>
      </c>
      <c r="I46" s="24">
        <v>0</v>
      </c>
      <c r="J46" s="24">
        <v>0</v>
      </c>
      <c r="K46" s="24">
        <v>4</v>
      </c>
      <c r="L46" s="24">
        <v>2</v>
      </c>
      <c r="M46" s="24">
        <v>2</v>
      </c>
      <c r="N46" s="24">
        <v>5</v>
      </c>
      <c r="O46" s="24">
        <v>2</v>
      </c>
      <c r="P46" s="24"/>
    </row>
    <row r="47" spans="1:16" ht="18.75">
      <c r="A47" s="21">
        <f t="shared" si="3"/>
        <v>491</v>
      </c>
      <c r="B47" s="22" t="s">
        <v>69</v>
      </c>
      <c r="C47" s="23">
        <v>0</v>
      </c>
      <c r="D47" s="24">
        <v>4</v>
      </c>
      <c r="E47" s="24">
        <v>3</v>
      </c>
      <c r="F47" s="24">
        <v>5</v>
      </c>
      <c r="G47" s="24">
        <v>0</v>
      </c>
      <c r="H47" s="18">
        <f t="shared" si="2"/>
        <v>5</v>
      </c>
      <c r="I47" s="24">
        <v>0</v>
      </c>
      <c r="J47" s="24">
        <v>0</v>
      </c>
      <c r="K47" s="24">
        <v>2</v>
      </c>
      <c r="L47" s="24">
        <v>0</v>
      </c>
      <c r="M47" s="24">
        <v>0</v>
      </c>
      <c r="N47" s="24">
        <v>4</v>
      </c>
      <c r="O47" s="24">
        <v>3</v>
      </c>
      <c r="P47" s="24"/>
    </row>
    <row r="48" spans="1:16" ht="18.75">
      <c r="A48" s="21">
        <f t="shared" si="3"/>
        <v>492</v>
      </c>
      <c r="B48" s="22" t="s">
        <v>70</v>
      </c>
      <c r="C48" s="23">
        <v>0</v>
      </c>
      <c r="D48" s="24">
        <v>4</v>
      </c>
      <c r="E48" s="24">
        <v>2</v>
      </c>
      <c r="F48" s="24">
        <v>5</v>
      </c>
      <c r="G48" s="24">
        <v>0</v>
      </c>
      <c r="H48" s="18">
        <f t="shared" si="2"/>
        <v>5</v>
      </c>
      <c r="I48" s="24">
        <v>0</v>
      </c>
      <c r="J48" s="24">
        <v>0</v>
      </c>
      <c r="K48" s="24">
        <v>3</v>
      </c>
      <c r="L48" s="24">
        <v>0</v>
      </c>
      <c r="M48" s="24">
        <v>0</v>
      </c>
      <c r="N48" s="24">
        <v>4</v>
      </c>
      <c r="O48" s="24">
        <v>2</v>
      </c>
      <c r="P48" s="24"/>
    </row>
    <row r="49" spans="1:16" ht="18.75">
      <c r="A49" s="21">
        <f t="shared" si="3"/>
        <v>493</v>
      </c>
      <c r="B49" s="22" t="s">
        <v>71</v>
      </c>
      <c r="C49" s="23">
        <v>0</v>
      </c>
      <c r="D49" s="24">
        <v>2</v>
      </c>
      <c r="E49" s="24">
        <v>2</v>
      </c>
      <c r="F49" s="24">
        <v>3</v>
      </c>
      <c r="G49" s="24">
        <v>0</v>
      </c>
      <c r="H49" s="18">
        <f t="shared" si="2"/>
        <v>3</v>
      </c>
      <c r="I49" s="24">
        <v>0</v>
      </c>
      <c r="J49" s="24">
        <v>0</v>
      </c>
      <c r="K49" s="24">
        <v>1</v>
      </c>
      <c r="L49" s="24">
        <v>0</v>
      </c>
      <c r="M49" s="24">
        <v>0</v>
      </c>
      <c r="N49" s="24">
        <v>1</v>
      </c>
      <c r="O49" s="24">
        <v>2</v>
      </c>
      <c r="P49" s="24"/>
    </row>
    <row r="50" spans="1:16" ht="18.75">
      <c r="A50" s="21">
        <f t="shared" si="3"/>
        <v>494</v>
      </c>
      <c r="B50" s="22" t="s">
        <v>72</v>
      </c>
      <c r="C50" s="23">
        <v>0</v>
      </c>
      <c r="D50" s="24">
        <v>3</v>
      </c>
      <c r="E50" s="24">
        <v>1</v>
      </c>
      <c r="F50" s="24">
        <v>0</v>
      </c>
      <c r="G50" s="24">
        <v>0</v>
      </c>
      <c r="H50" s="18">
        <f t="shared" si="2"/>
        <v>0</v>
      </c>
      <c r="I50" s="24">
        <v>0</v>
      </c>
      <c r="J50" s="24">
        <v>0</v>
      </c>
      <c r="K50" s="24">
        <v>1</v>
      </c>
      <c r="L50" s="24">
        <v>0</v>
      </c>
      <c r="M50" s="24">
        <v>0</v>
      </c>
      <c r="N50" s="24">
        <v>1</v>
      </c>
      <c r="O50" s="24">
        <v>0</v>
      </c>
      <c r="P50" s="24"/>
    </row>
    <row r="51" spans="1:16" ht="18.75">
      <c r="A51" s="21">
        <f t="shared" si="3"/>
        <v>495</v>
      </c>
      <c r="B51" s="22" t="s">
        <v>73</v>
      </c>
      <c r="C51" s="23">
        <v>0</v>
      </c>
      <c r="D51" s="24">
        <v>2</v>
      </c>
      <c r="E51" s="24">
        <v>0</v>
      </c>
      <c r="F51" s="24">
        <v>4</v>
      </c>
      <c r="G51" s="24">
        <v>0</v>
      </c>
      <c r="H51" s="18">
        <f t="shared" si="2"/>
        <v>4</v>
      </c>
      <c r="I51" s="24">
        <v>0</v>
      </c>
      <c r="J51" s="24">
        <v>0</v>
      </c>
      <c r="K51" s="24">
        <v>1</v>
      </c>
      <c r="L51" s="24">
        <v>0</v>
      </c>
      <c r="M51" s="24">
        <v>0</v>
      </c>
      <c r="N51" s="24">
        <v>3</v>
      </c>
      <c r="O51" s="24">
        <v>1</v>
      </c>
      <c r="P51" s="24"/>
    </row>
    <row r="52" spans="1:16" ht="18.75">
      <c r="A52" s="21">
        <f t="shared" si="3"/>
        <v>496</v>
      </c>
      <c r="B52" s="22" t="s">
        <v>74</v>
      </c>
      <c r="C52" s="23">
        <v>0</v>
      </c>
      <c r="D52" s="24">
        <v>4</v>
      </c>
      <c r="E52" s="24">
        <v>3</v>
      </c>
      <c r="F52" s="24">
        <v>5</v>
      </c>
      <c r="G52" s="24">
        <v>0</v>
      </c>
      <c r="H52" s="18">
        <f t="shared" si="2"/>
        <v>5</v>
      </c>
      <c r="I52" s="24">
        <v>0</v>
      </c>
      <c r="J52" s="24">
        <v>0</v>
      </c>
      <c r="K52" s="24">
        <v>2</v>
      </c>
      <c r="L52" s="24">
        <v>0</v>
      </c>
      <c r="M52" s="24">
        <v>0</v>
      </c>
      <c r="N52" s="24">
        <v>5</v>
      </c>
      <c r="O52" s="24">
        <v>0</v>
      </c>
      <c r="P52" s="24"/>
    </row>
    <row r="53" spans="1:16" ht="18.75">
      <c r="A53" s="21">
        <f t="shared" si="3"/>
        <v>497</v>
      </c>
      <c r="B53" s="22" t="s">
        <v>75</v>
      </c>
      <c r="C53" s="23">
        <v>0</v>
      </c>
      <c r="D53" s="24">
        <v>5</v>
      </c>
      <c r="E53" s="24">
        <v>5</v>
      </c>
      <c r="F53" s="24">
        <v>5</v>
      </c>
      <c r="G53" s="24">
        <v>0</v>
      </c>
      <c r="H53" s="18">
        <f t="shared" si="2"/>
        <v>5</v>
      </c>
      <c r="I53" s="24">
        <v>0</v>
      </c>
      <c r="J53" s="24">
        <v>0</v>
      </c>
      <c r="K53" s="24">
        <v>3</v>
      </c>
      <c r="L53" s="24">
        <v>0</v>
      </c>
      <c r="M53" s="24">
        <v>0</v>
      </c>
      <c r="N53" s="24">
        <v>3</v>
      </c>
      <c r="O53" s="24">
        <v>2</v>
      </c>
      <c r="P53" s="24"/>
    </row>
    <row r="54" spans="1:16" ht="18.75">
      <c r="A54" s="21">
        <f t="shared" si="3"/>
        <v>498</v>
      </c>
      <c r="B54" s="22" t="s">
        <v>76</v>
      </c>
      <c r="C54" s="23">
        <v>0</v>
      </c>
      <c r="D54" s="24">
        <v>1</v>
      </c>
      <c r="E54" s="24">
        <v>0</v>
      </c>
      <c r="F54" s="24">
        <v>1</v>
      </c>
      <c r="G54" s="24">
        <v>0</v>
      </c>
      <c r="H54" s="18">
        <f t="shared" si="2"/>
        <v>1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2</v>
      </c>
      <c r="O54" s="24">
        <v>0</v>
      </c>
      <c r="P54" s="24"/>
    </row>
    <row r="55" spans="1:16" ht="18.75">
      <c r="A55" s="21">
        <f t="shared" si="3"/>
        <v>499</v>
      </c>
      <c r="B55" s="22" t="s">
        <v>77</v>
      </c>
      <c r="C55" s="23">
        <v>0</v>
      </c>
      <c r="D55" s="24">
        <v>2</v>
      </c>
      <c r="E55" s="24">
        <v>2</v>
      </c>
      <c r="F55" s="24">
        <v>5</v>
      </c>
      <c r="G55" s="24">
        <v>0</v>
      </c>
      <c r="H55" s="18">
        <f t="shared" si="2"/>
        <v>5</v>
      </c>
      <c r="I55" s="24">
        <v>0</v>
      </c>
      <c r="J55" s="24">
        <v>0</v>
      </c>
      <c r="K55" s="24">
        <v>1</v>
      </c>
      <c r="L55" s="24">
        <v>0</v>
      </c>
      <c r="M55" s="24">
        <v>0</v>
      </c>
      <c r="N55" s="24">
        <v>0</v>
      </c>
      <c r="O55" s="24">
        <v>1</v>
      </c>
      <c r="P55" s="24"/>
    </row>
    <row r="56" spans="1:16" ht="18.75">
      <c r="A56" s="21">
        <f t="shared" si="3"/>
        <v>500</v>
      </c>
      <c r="B56" s="22" t="s">
        <v>78</v>
      </c>
      <c r="C56" s="23">
        <v>0</v>
      </c>
      <c r="D56" s="24">
        <v>3</v>
      </c>
      <c r="E56" s="24">
        <v>4</v>
      </c>
      <c r="F56" s="24">
        <v>5</v>
      </c>
      <c r="G56" s="24">
        <v>0</v>
      </c>
      <c r="H56" s="18">
        <f t="shared" si="2"/>
        <v>5</v>
      </c>
      <c r="I56" s="24">
        <v>0</v>
      </c>
      <c r="J56" s="24">
        <v>0</v>
      </c>
      <c r="K56" s="24">
        <v>3</v>
      </c>
      <c r="L56" s="24">
        <v>0</v>
      </c>
      <c r="M56" s="24">
        <v>0</v>
      </c>
      <c r="N56" s="24">
        <v>1</v>
      </c>
      <c r="O56" s="24">
        <v>3</v>
      </c>
      <c r="P56" s="24"/>
    </row>
    <row r="57" spans="1:16" ht="18.75">
      <c r="A57" s="21">
        <f t="shared" si="3"/>
        <v>501</v>
      </c>
      <c r="B57" s="22" t="s">
        <v>79</v>
      </c>
      <c r="C57" s="23">
        <v>0</v>
      </c>
      <c r="D57" s="24">
        <v>6</v>
      </c>
      <c r="E57" s="24">
        <v>5</v>
      </c>
      <c r="F57" s="24">
        <v>5</v>
      </c>
      <c r="G57" s="24">
        <v>0</v>
      </c>
      <c r="H57" s="18">
        <f t="shared" si="2"/>
        <v>5</v>
      </c>
      <c r="I57" s="24">
        <v>0</v>
      </c>
      <c r="J57" s="24">
        <v>0</v>
      </c>
      <c r="K57" s="24">
        <v>3</v>
      </c>
      <c r="L57" s="24">
        <v>0</v>
      </c>
      <c r="M57" s="24">
        <v>0</v>
      </c>
      <c r="N57" s="24">
        <v>5</v>
      </c>
      <c r="O57" s="24">
        <v>3</v>
      </c>
      <c r="P57" s="24"/>
    </row>
    <row r="58" spans="1:16" ht="18.75">
      <c r="A58" s="21">
        <f t="shared" si="3"/>
        <v>502</v>
      </c>
      <c r="B58" s="22" t="s">
        <v>80</v>
      </c>
      <c r="C58" s="23">
        <v>0</v>
      </c>
      <c r="D58" s="24">
        <v>5</v>
      </c>
      <c r="E58" s="24">
        <v>4</v>
      </c>
      <c r="F58" s="24">
        <v>5</v>
      </c>
      <c r="G58" s="24">
        <v>0</v>
      </c>
      <c r="H58" s="18">
        <f t="shared" si="2"/>
        <v>5</v>
      </c>
      <c r="I58" s="24">
        <v>0</v>
      </c>
      <c r="J58" s="24">
        <v>0</v>
      </c>
      <c r="K58" s="24">
        <v>3</v>
      </c>
      <c r="L58" s="24">
        <v>0</v>
      </c>
      <c r="M58" s="24">
        <v>0</v>
      </c>
      <c r="N58" s="24">
        <v>4</v>
      </c>
      <c r="O58" s="24">
        <v>1</v>
      </c>
      <c r="P58" s="24"/>
    </row>
    <row r="59" spans="1:16" ht="18.75">
      <c r="A59" s="21">
        <f t="shared" si="3"/>
        <v>503</v>
      </c>
      <c r="B59" s="22" t="s">
        <v>81</v>
      </c>
      <c r="C59" s="23">
        <v>0</v>
      </c>
      <c r="D59" s="24">
        <v>2</v>
      </c>
      <c r="E59" s="24">
        <v>3</v>
      </c>
      <c r="F59" s="24">
        <v>2</v>
      </c>
      <c r="G59" s="24">
        <v>0</v>
      </c>
      <c r="H59" s="18">
        <f t="shared" si="2"/>
        <v>2</v>
      </c>
      <c r="I59" s="24">
        <v>0</v>
      </c>
      <c r="J59" s="24">
        <v>0</v>
      </c>
      <c r="K59" s="24">
        <v>1</v>
      </c>
      <c r="L59" s="24">
        <v>0</v>
      </c>
      <c r="M59" s="24">
        <v>0</v>
      </c>
      <c r="N59" s="24">
        <v>2</v>
      </c>
      <c r="O59" s="24">
        <v>1</v>
      </c>
      <c r="P59" s="24"/>
    </row>
    <row r="60" spans="1:16" ht="18.75">
      <c r="A60" s="21">
        <f t="shared" si="3"/>
        <v>504</v>
      </c>
      <c r="B60" s="22" t="s">
        <v>82</v>
      </c>
      <c r="C60" s="23">
        <v>0</v>
      </c>
      <c r="D60" s="24">
        <v>4</v>
      </c>
      <c r="E60" s="24">
        <v>4</v>
      </c>
      <c r="F60" s="24">
        <v>5</v>
      </c>
      <c r="G60" s="24">
        <v>0</v>
      </c>
      <c r="H60" s="18">
        <f t="shared" si="2"/>
        <v>5</v>
      </c>
      <c r="I60" s="24">
        <v>0</v>
      </c>
      <c r="J60" s="24">
        <v>0</v>
      </c>
      <c r="K60" s="24">
        <v>3</v>
      </c>
      <c r="L60" s="24">
        <v>0</v>
      </c>
      <c r="M60" s="24">
        <v>0</v>
      </c>
      <c r="N60" s="24">
        <v>5</v>
      </c>
      <c r="O60" s="24">
        <v>3</v>
      </c>
      <c r="P60" s="24"/>
    </row>
    <row r="61" spans="1:16" ht="18.75">
      <c r="A61" s="21">
        <f t="shared" si="3"/>
        <v>505</v>
      </c>
      <c r="B61" s="22" t="s">
        <v>83</v>
      </c>
      <c r="C61" s="23">
        <v>0</v>
      </c>
      <c r="D61" s="24">
        <v>5</v>
      </c>
      <c r="E61" s="24">
        <v>4</v>
      </c>
      <c r="F61" s="24">
        <v>3</v>
      </c>
      <c r="G61" s="24">
        <v>0</v>
      </c>
      <c r="H61" s="18">
        <f t="shared" si="2"/>
        <v>3</v>
      </c>
      <c r="I61" s="24">
        <v>0</v>
      </c>
      <c r="J61" s="24">
        <v>0</v>
      </c>
      <c r="K61" s="24">
        <v>3</v>
      </c>
      <c r="L61" s="24">
        <v>0</v>
      </c>
      <c r="M61" s="24">
        <v>0</v>
      </c>
      <c r="N61" s="24">
        <v>3</v>
      </c>
      <c r="O61" s="24">
        <v>3</v>
      </c>
      <c r="P61" s="24"/>
    </row>
    <row r="62" spans="1:16" ht="18.75">
      <c r="A62" s="21">
        <f t="shared" si="3"/>
        <v>506</v>
      </c>
      <c r="B62" s="25" t="s">
        <v>84</v>
      </c>
      <c r="C62" s="23">
        <v>0</v>
      </c>
      <c r="D62" s="24">
        <v>6</v>
      </c>
      <c r="E62" s="24">
        <v>5</v>
      </c>
      <c r="F62" s="24">
        <v>5</v>
      </c>
      <c r="G62" s="24">
        <v>0</v>
      </c>
      <c r="H62" s="18">
        <f t="shared" si="2"/>
        <v>5</v>
      </c>
      <c r="I62" s="24">
        <v>0</v>
      </c>
      <c r="J62" s="24">
        <v>0</v>
      </c>
      <c r="K62" s="24">
        <v>4</v>
      </c>
      <c r="L62" s="24">
        <v>0</v>
      </c>
      <c r="M62" s="24">
        <v>0</v>
      </c>
      <c r="N62" s="24">
        <v>5</v>
      </c>
      <c r="O62" s="24">
        <v>3</v>
      </c>
      <c r="P62" s="24"/>
    </row>
    <row r="63" spans="1:16" ht="18.75">
      <c r="A63" s="21">
        <f t="shared" si="3"/>
        <v>507</v>
      </c>
      <c r="B63" s="22" t="s">
        <v>85</v>
      </c>
      <c r="C63" s="23">
        <v>0</v>
      </c>
      <c r="D63" s="24">
        <v>6</v>
      </c>
      <c r="E63" s="24">
        <v>4</v>
      </c>
      <c r="F63" s="24">
        <v>5</v>
      </c>
      <c r="G63" s="24">
        <v>0</v>
      </c>
      <c r="H63" s="18">
        <f t="shared" si="2"/>
        <v>5</v>
      </c>
      <c r="I63" s="24">
        <v>0</v>
      </c>
      <c r="J63" s="24">
        <v>0</v>
      </c>
      <c r="K63" s="24">
        <v>4</v>
      </c>
      <c r="L63" s="24">
        <v>0</v>
      </c>
      <c r="M63" s="24">
        <v>0</v>
      </c>
      <c r="N63" s="24">
        <v>5</v>
      </c>
      <c r="O63" s="24">
        <v>2</v>
      </c>
      <c r="P63" s="24"/>
    </row>
    <row r="64" spans="1:16" ht="18.75">
      <c r="A64" s="21">
        <f t="shared" si="3"/>
        <v>508</v>
      </c>
      <c r="B64" s="25" t="s">
        <v>86</v>
      </c>
      <c r="C64" s="23">
        <v>0</v>
      </c>
      <c r="D64" s="24">
        <v>6</v>
      </c>
      <c r="E64" s="24">
        <v>5</v>
      </c>
      <c r="F64" s="24">
        <v>5</v>
      </c>
      <c r="G64" s="24">
        <v>0</v>
      </c>
      <c r="H64" s="18">
        <f t="shared" si="2"/>
        <v>5</v>
      </c>
      <c r="I64" s="24">
        <v>0</v>
      </c>
      <c r="J64" s="24">
        <v>0</v>
      </c>
      <c r="K64" s="24">
        <v>4</v>
      </c>
      <c r="L64" s="24">
        <v>0</v>
      </c>
      <c r="M64" s="24">
        <v>0</v>
      </c>
      <c r="N64" s="24">
        <v>5</v>
      </c>
      <c r="O64" s="24">
        <v>3</v>
      </c>
      <c r="P64" s="24"/>
    </row>
    <row r="65" spans="1:16" ht="18.75">
      <c r="A65" s="21">
        <f t="shared" si="3"/>
        <v>509</v>
      </c>
      <c r="B65" s="22" t="s">
        <v>87</v>
      </c>
      <c r="C65" s="23">
        <v>0</v>
      </c>
      <c r="D65" s="24">
        <v>5</v>
      </c>
      <c r="E65" s="24">
        <v>4</v>
      </c>
      <c r="F65" s="24">
        <v>5</v>
      </c>
      <c r="G65" s="24">
        <v>0</v>
      </c>
      <c r="H65" s="18">
        <f t="shared" si="2"/>
        <v>5</v>
      </c>
      <c r="I65" s="24">
        <v>0</v>
      </c>
      <c r="J65" s="24">
        <v>0</v>
      </c>
      <c r="K65" s="24">
        <v>3</v>
      </c>
      <c r="L65" s="24">
        <v>0</v>
      </c>
      <c r="M65" s="24">
        <v>0</v>
      </c>
      <c r="N65" s="24">
        <v>5</v>
      </c>
      <c r="O65" s="24">
        <v>3</v>
      </c>
      <c r="P65" s="24"/>
    </row>
    <row r="66" spans="1:16" ht="18.75">
      <c r="A66" s="21">
        <f t="shared" si="3"/>
        <v>510</v>
      </c>
      <c r="B66" s="22" t="s">
        <v>88</v>
      </c>
      <c r="C66" s="23">
        <v>0</v>
      </c>
      <c r="D66" s="24">
        <v>5</v>
      </c>
      <c r="E66" s="24">
        <v>3</v>
      </c>
      <c r="F66" s="24">
        <v>5</v>
      </c>
      <c r="G66" s="24">
        <v>0</v>
      </c>
      <c r="H66" s="18">
        <f t="shared" si="2"/>
        <v>5</v>
      </c>
      <c r="I66" s="24">
        <v>0</v>
      </c>
      <c r="J66" s="24">
        <v>0</v>
      </c>
      <c r="K66" s="24">
        <v>3</v>
      </c>
      <c r="L66" s="24">
        <v>0</v>
      </c>
      <c r="M66" s="24">
        <v>0</v>
      </c>
      <c r="N66" s="24">
        <v>5</v>
      </c>
      <c r="O66" s="24">
        <v>2</v>
      </c>
      <c r="P66" s="24"/>
    </row>
    <row r="67" spans="1:16" ht="18.75">
      <c r="A67" s="21">
        <f t="shared" si="3"/>
        <v>511</v>
      </c>
      <c r="B67" s="22" t="s">
        <v>89</v>
      </c>
      <c r="C67" s="23">
        <v>0</v>
      </c>
      <c r="D67" s="24">
        <v>5</v>
      </c>
      <c r="E67" s="24">
        <v>5</v>
      </c>
      <c r="F67" s="24">
        <v>5</v>
      </c>
      <c r="G67" s="24">
        <v>0</v>
      </c>
      <c r="H67" s="18">
        <f t="shared" si="2"/>
        <v>5</v>
      </c>
      <c r="I67" s="24">
        <v>0</v>
      </c>
      <c r="J67" s="24">
        <v>0</v>
      </c>
      <c r="K67" s="24">
        <v>3</v>
      </c>
      <c r="L67" s="24">
        <v>0</v>
      </c>
      <c r="M67" s="24">
        <v>0</v>
      </c>
      <c r="N67" s="24">
        <v>4</v>
      </c>
      <c r="O67" s="24">
        <v>3</v>
      </c>
      <c r="P67" s="24"/>
    </row>
    <row r="68" spans="1:16" ht="18.75">
      <c r="A68" s="21">
        <f t="shared" si="3"/>
        <v>512</v>
      </c>
      <c r="B68" s="22" t="s">
        <v>90</v>
      </c>
      <c r="C68" s="23">
        <v>0</v>
      </c>
      <c r="D68" s="24">
        <v>4</v>
      </c>
      <c r="E68" s="24">
        <v>5</v>
      </c>
      <c r="F68" s="24">
        <v>4</v>
      </c>
      <c r="G68" s="24">
        <v>0</v>
      </c>
      <c r="H68" s="18">
        <f t="shared" si="2"/>
        <v>4</v>
      </c>
      <c r="I68" s="24">
        <v>0</v>
      </c>
      <c r="J68" s="24">
        <v>0</v>
      </c>
      <c r="K68" s="24">
        <v>2</v>
      </c>
      <c r="L68" s="24">
        <v>0</v>
      </c>
      <c r="M68" s="24">
        <v>0</v>
      </c>
      <c r="N68" s="24">
        <v>4</v>
      </c>
      <c r="O68" s="24">
        <v>3</v>
      </c>
      <c r="P68" s="24"/>
    </row>
    <row r="69" spans="1:16" ht="18.75">
      <c r="A69" s="21">
        <f t="shared" si="3"/>
        <v>513</v>
      </c>
      <c r="B69" s="22" t="s">
        <v>91</v>
      </c>
      <c r="C69" s="23">
        <v>0</v>
      </c>
      <c r="D69" s="24">
        <v>0</v>
      </c>
      <c r="E69" s="24">
        <v>0</v>
      </c>
      <c r="F69" s="24">
        <v>2</v>
      </c>
      <c r="G69" s="24">
        <v>0</v>
      </c>
      <c r="H69" s="18">
        <f t="shared" si="2"/>
        <v>2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4">
        <v>1</v>
      </c>
      <c r="O69" s="24">
        <v>1</v>
      </c>
      <c r="P69" s="24"/>
    </row>
    <row r="70" spans="1:16" ht="18.75">
      <c r="A70" s="21">
        <f t="shared" si="3"/>
        <v>514</v>
      </c>
      <c r="B70" s="22" t="s">
        <v>92</v>
      </c>
      <c r="C70" s="23">
        <v>0</v>
      </c>
      <c r="D70" s="24">
        <v>6</v>
      </c>
      <c r="E70" s="24">
        <v>5</v>
      </c>
      <c r="F70" s="24">
        <v>5</v>
      </c>
      <c r="G70" s="24">
        <v>0</v>
      </c>
      <c r="H70" s="18">
        <f t="shared" si="2"/>
        <v>5</v>
      </c>
      <c r="I70" s="24">
        <v>0</v>
      </c>
      <c r="J70" s="24">
        <v>0</v>
      </c>
      <c r="K70" s="24">
        <v>3</v>
      </c>
      <c r="L70" s="24">
        <v>0</v>
      </c>
      <c r="M70" s="24">
        <v>0</v>
      </c>
      <c r="N70" s="24">
        <v>5</v>
      </c>
      <c r="O70" s="24">
        <v>3</v>
      </c>
      <c r="P70" s="24"/>
    </row>
    <row r="71" spans="1:16" ht="18.75">
      <c r="A71" s="21">
        <f t="shared" si="3"/>
        <v>515</v>
      </c>
      <c r="B71" s="22" t="s">
        <v>93</v>
      </c>
      <c r="C71" s="23">
        <v>0</v>
      </c>
      <c r="D71" s="24">
        <v>6</v>
      </c>
      <c r="E71" s="24">
        <v>4</v>
      </c>
      <c r="F71" s="24">
        <v>5</v>
      </c>
      <c r="G71" s="24">
        <v>0</v>
      </c>
      <c r="H71" s="18">
        <f t="shared" si="2"/>
        <v>5</v>
      </c>
      <c r="I71" s="24">
        <v>0</v>
      </c>
      <c r="J71" s="24">
        <v>0</v>
      </c>
      <c r="K71" s="24">
        <v>4</v>
      </c>
      <c r="L71" s="24">
        <v>0</v>
      </c>
      <c r="M71" s="24">
        <v>0</v>
      </c>
      <c r="N71" s="24">
        <v>5</v>
      </c>
      <c r="O71" s="24">
        <v>2</v>
      </c>
      <c r="P71" s="24"/>
    </row>
    <row r="72" spans="1:16" ht="18.75">
      <c r="A72" s="21">
        <f t="shared" si="3"/>
        <v>516</v>
      </c>
      <c r="B72" s="22" t="s">
        <v>94</v>
      </c>
      <c r="C72" s="23">
        <v>0</v>
      </c>
      <c r="D72" s="24">
        <v>4</v>
      </c>
      <c r="E72" s="24">
        <v>2</v>
      </c>
      <c r="F72" s="24">
        <v>4</v>
      </c>
      <c r="G72" s="24">
        <v>0</v>
      </c>
      <c r="H72" s="18">
        <f t="shared" si="2"/>
        <v>4</v>
      </c>
      <c r="I72" s="24">
        <v>0</v>
      </c>
      <c r="J72" s="24">
        <v>0</v>
      </c>
      <c r="K72" s="24">
        <v>3</v>
      </c>
      <c r="L72" s="24">
        <v>0</v>
      </c>
      <c r="M72" s="24">
        <v>0</v>
      </c>
      <c r="N72" s="24">
        <v>5</v>
      </c>
      <c r="O72" s="24">
        <v>3</v>
      </c>
      <c r="P72" s="24"/>
    </row>
    <row r="73" spans="1:16" ht="18.75">
      <c r="A73" s="21">
        <f t="shared" si="3"/>
        <v>517</v>
      </c>
      <c r="B73" s="22" t="s">
        <v>95</v>
      </c>
      <c r="C73" s="23">
        <v>0</v>
      </c>
      <c r="D73" s="24">
        <v>6</v>
      </c>
      <c r="E73" s="24">
        <v>5</v>
      </c>
      <c r="F73" s="24">
        <v>5</v>
      </c>
      <c r="G73" s="24">
        <v>0</v>
      </c>
      <c r="H73" s="18">
        <f t="shared" si="2"/>
        <v>5</v>
      </c>
      <c r="I73" s="24">
        <v>0</v>
      </c>
      <c r="J73" s="24">
        <v>0</v>
      </c>
      <c r="K73" s="24">
        <v>4</v>
      </c>
      <c r="L73" s="24">
        <v>0</v>
      </c>
      <c r="M73" s="24">
        <v>0</v>
      </c>
      <c r="N73" s="24">
        <v>5</v>
      </c>
      <c r="O73" s="24">
        <v>2</v>
      </c>
      <c r="P73" s="24"/>
    </row>
    <row r="74" spans="1:16" ht="18.75">
      <c r="A74" s="21">
        <f t="shared" si="3"/>
        <v>518</v>
      </c>
      <c r="B74" s="22" t="s">
        <v>96</v>
      </c>
      <c r="C74" s="23">
        <v>0</v>
      </c>
      <c r="D74" s="24">
        <v>6</v>
      </c>
      <c r="E74" s="24">
        <v>5</v>
      </c>
      <c r="F74" s="24">
        <v>5</v>
      </c>
      <c r="G74" s="24">
        <v>0</v>
      </c>
      <c r="H74" s="18">
        <f t="shared" si="2"/>
        <v>5</v>
      </c>
      <c r="I74" s="24">
        <v>0</v>
      </c>
      <c r="J74" s="24">
        <v>0</v>
      </c>
      <c r="K74" s="24">
        <v>4</v>
      </c>
      <c r="L74" s="24">
        <v>0</v>
      </c>
      <c r="M74" s="24">
        <v>0</v>
      </c>
      <c r="N74" s="24">
        <v>5</v>
      </c>
      <c r="O74" s="24">
        <v>3</v>
      </c>
      <c r="P74" s="24"/>
    </row>
    <row r="75" spans="1:16" ht="18.75">
      <c r="A75" s="21">
        <f t="shared" si="3"/>
        <v>519</v>
      </c>
      <c r="B75" s="22" t="s">
        <v>97</v>
      </c>
      <c r="C75" s="23">
        <v>0</v>
      </c>
      <c r="D75" s="24">
        <v>5</v>
      </c>
      <c r="E75" s="24">
        <v>3</v>
      </c>
      <c r="F75" s="24">
        <v>5</v>
      </c>
      <c r="G75" s="24">
        <v>0</v>
      </c>
      <c r="H75" s="18">
        <f t="shared" si="2"/>
        <v>5</v>
      </c>
      <c r="I75" s="24">
        <v>0</v>
      </c>
      <c r="J75" s="24">
        <v>0</v>
      </c>
      <c r="K75" s="24">
        <v>3</v>
      </c>
      <c r="L75" s="24">
        <v>0</v>
      </c>
      <c r="M75" s="24">
        <v>0</v>
      </c>
      <c r="N75" s="24">
        <v>4</v>
      </c>
      <c r="O75" s="24">
        <v>1</v>
      </c>
      <c r="P75" s="24"/>
    </row>
    <row r="76" spans="1:16" ht="18.75">
      <c r="A76" s="21">
        <f t="shared" si="3"/>
        <v>520</v>
      </c>
      <c r="B76" s="22" t="s">
        <v>98</v>
      </c>
      <c r="C76" s="23">
        <v>0</v>
      </c>
      <c r="D76" s="24">
        <v>6</v>
      </c>
      <c r="E76" s="24">
        <v>5</v>
      </c>
      <c r="F76" s="24">
        <v>5</v>
      </c>
      <c r="G76" s="24">
        <v>0</v>
      </c>
      <c r="H76" s="18">
        <f t="shared" si="2"/>
        <v>5</v>
      </c>
      <c r="I76" s="24">
        <v>0</v>
      </c>
      <c r="J76" s="24">
        <v>0</v>
      </c>
      <c r="K76" s="24">
        <v>4</v>
      </c>
      <c r="L76" s="24">
        <v>0</v>
      </c>
      <c r="M76" s="24">
        <v>0</v>
      </c>
      <c r="N76" s="24">
        <v>5</v>
      </c>
      <c r="O76" s="24">
        <v>3</v>
      </c>
      <c r="P76" s="24"/>
    </row>
    <row r="77" spans="1:16" ht="18.75">
      <c r="A77" s="21">
        <f t="shared" si="3"/>
        <v>521</v>
      </c>
      <c r="B77" s="22" t="s">
        <v>99</v>
      </c>
      <c r="C77" s="23">
        <v>0</v>
      </c>
      <c r="D77" s="24">
        <v>6</v>
      </c>
      <c r="E77" s="24">
        <v>5</v>
      </c>
      <c r="F77" s="24">
        <v>5</v>
      </c>
      <c r="G77" s="24">
        <v>0</v>
      </c>
      <c r="H77" s="18">
        <f t="shared" si="2"/>
        <v>5</v>
      </c>
      <c r="I77" s="24">
        <v>0</v>
      </c>
      <c r="J77" s="24">
        <v>0</v>
      </c>
      <c r="K77" s="24">
        <v>3</v>
      </c>
      <c r="L77" s="24">
        <v>0</v>
      </c>
      <c r="M77" s="24">
        <v>0</v>
      </c>
      <c r="N77" s="24">
        <v>5</v>
      </c>
      <c r="O77" s="24">
        <v>3</v>
      </c>
      <c r="P77" s="24"/>
    </row>
    <row r="78" spans="1:16" ht="18.75">
      <c r="A78" s="21">
        <f t="shared" si="3"/>
        <v>522</v>
      </c>
      <c r="B78" s="25" t="s">
        <v>100</v>
      </c>
      <c r="C78" s="23">
        <v>0</v>
      </c>
      <c r="D78" s="24">
        <v>6</v>
      </c>
      <c r="E78" s="24">
        <v>5</v>
      </c>
      <c r="F78" s="24">
        <v>5</v>
      </c>
      <c r="G78" s="24">
        <v>0</v>
      </c>
      <c r="H78" s="18">
        <f t="shared" si="2"/>
        <v>5</v>
      </c>
      <c r="I78" s="24">
        <v>0</v>
      </c>
      <c r="J78" s="24">
        <v>0</v>
      </c>
      <c r="K78" s="24">
        <v>4</v>
      </c>
      <c r="L78" s="24">
        <v>0</v>
      </c>
      <c r="M78" s="24">
        <v>0</v>
      </c>
      <c r="N78" s="24">
        <v>5</v>
      </c>
      <c r="O78" s="24">
        <v>3</v>
      </c>
      <c r="P78" s="24"/>
    </row>
    <row r="79" spans="1:16" ht="18.75">
      <c r="A79" s="21">
        <f t="shared" si="3"/>
        <v>523</v>
      </c>
      <c r="B79" s="22" t="s">
        <v>101</v>
      </c>
      <c r="C79" s="23">
        <v>0</v>
      </c>
      <c r="D79" s="24">
        <v>5</v>
      </c>
      <c r="E79" s="24">
        <v>3</v>
      </c>
      <c r="F79" s="24">
        <v>5</v>
      </c>
      <c r="G79" s="24">
        <v>0</v>
      </c>
      <c r="H79" s="18">
        <f t="shared" si="2"/>
        <v>5</v>
      </c>
      <c r="I79" s="24">
        <v>0</v>
      </c>
      <c r="J79" s="24">
        <v>0</v>
      </c>
      <c r="K79" s="24">
        <v>3</v>
      </c>
      <c r="L79" s="24">
        <v>0</v>
      </c>
      <c r="M79" s="24">
        <v>0</v>
      </c>
      <c r="N79" s="24">
        <v>5</v>
      </c>
      <c r="O79" s="24">
        <v>1</v>
      </c>
      <c r="P79" s="24"/>
    </row>
    <row r="80" spans="1:16" ht="18.75">
      <c r="A80" s="21">
        <f t="shared" si="3"/>
        <v>524</v>
      </c>
      <c r="B80" s="22" t="s">
        <v>102</v>
      </c>
      <c r="C80" s="23">
        <v>0</v>
      </c>
      <c r="D80" s="24">
        <v>2</v>
      </c>
      <c r="E80" s="24">
        <v>1</v>
      </c>
      <c r="F80" s="24">
        <v>2</v>
      </c>
      <c r="G80" s="24">
        <v>0</v>
      </c>
      <c r="H80" s="18">
        <f t="shared" si="2"/>
        <v>2</v>
      </c>
      <c r="I80" s="24">
        <v>0</v>
      </c>
      <c r="J80" s="24">
        <v>0</v>
      </c>
      <c r="K80" s="24">
        <v>1</v>
      </c>
      <c r="L80" s="24">
        <v>0</v>
      </c>
      <c r="M80" s="24">
        <v>0</v>
      </c>
      <c r="N80" s="24">
        <v>3</v>
      </c>
      <c r="O80" s="24">
        <v>1</v>
      </c>
      <c r="P80" s="24"/>
    </row>
    <row r="81" spans="1:16" ht="18.75">
      <c r="A81" s="21">
        <f t="shared" si="3"/>
        <v>525</v>
      </c>
      <c r="B81" s="22" t="s">
        <v>103</v>
      </c>
      <c r="C81" s="23">
        <v>0</v>
      </c>
      <c r="D81" s="24">
        <v>3</v>
      </c>
      <c r="E81" s="24">
        <v>1</v>
      </c>
      <c r="F81" s="24">
        <v>4</v>
      </c>
      <c r="G81" s="24">
        <v>0</v>
      </c>
      <c r="H81" s="18">
        <f t="shared" si="2"/>
        <v>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3</v>
      </c>
      <c r="O81" s="24">
        <v>2</v>
      </c>
      <c r="P81" s="24"/>
    </row>
    <row r="82" spans="1:16" ht="18.75">
      <c r="A82" s="21">
        <f t="shared" si="3"/>
        <v>526</v>
      </c>
      <c r="B82" s="22" t="s">
        <v>104</v>
      </c>
      <c r="C82" s="23">
        <v>0</v>
      </c>
      <c r="D82" s="24">
        <v>6</v>
      </c>
      <c r="E82" s="24">
        <v>5</v>
      </c>
      <c r="F82" s="24">
        <v>5</v>
      </c>
      <c r="G82" s="24">
        <v>0</v>
      </c>
      <c r="H82" s="18">
        <f t="shared" si="2"/>
        <v>5</v>
      </c>
      <c r="I82" s="24">
        <v>0</v>
      </c>
      <c r="J82" s="24">
        <v>0</v>
      </c>
      <c r="K82" s="24">
        <v>4</v>
      </c>
      <c r="L82" s="24">
        <v>0</v>
      </c>
      <c r="M82" s="24">
        <v>0</v>
      </c>
      <c r="N82" s="24">
        <v>5</v>
      </c>
      <c r="O82" s="24">
        <v>3</v>
      </c>
      <c r="P82" s="24"/>
    </row>
    <row r="83" spans="1:16" ht="18.75">
      <c r="A83" s="21">
        <f t="shared" si="3"/>
        <v>527</v>
      </c>
      <c r="B83" s="22" t="s">
        <v>105</v>
      </c>
      <c r="C83" s="23">
        <v>0</v>
      </c>
      <c r="D83" s="24">
        <v>6</v>
      </c>
      <c r="E83" s="24">
        <v>5</v>
      </c>
      <c r="F83" s="24">
        <v>5</v>
      </c>
      <c r="G83" s="24">
        <v>0</v>
      </c>
      <c r="H83" s="18">
        <f t="shared" si="2"/>
        <v>5</v>
      </c>
      <c r="I83" s="24">
        <v>0</v>
      </c>
      <c r="J83" s="24">
        <v>0</v>
      </c>
      <c r="K83" s="24">
        <v>4</v>
      </c>
      <c r="L83" s="24">
        <v>0</v>
      </c>
      <c r="M83" s="24">
        <v>0</v>
      </c>
      <c r="N83" s="24">
        <v>5</v>
      </c>
      <c r="O83" s="24">
        <v>3</v>
      </c>
      <c r="P83" s="24"/>
    </row>
    <row r="84" spans="1:16" ht="18.75">
      <c r="A84" s="21">
        <f t="shared" si="3"/>
        <v>528</v>
      </c>
      <c r="B84" s="22" t="s">
        <v>106</v>
      </c>
      <c r="C84" s="23">
        <v>0</v>
      </c>
      <c r="D84" s="24">
        <v>6</v>
      </c>
      <c r="E84" s="24">
        <v>5</v>
      </c>
      <c r="F84" s="24">
        <v>5</v>
      </c>
      <c r="G84" s="24">
        <v>0</v>
      </c>
      <c r="H84" s="18">
        <f t="shared" si="2"/>
        <v>5</v>
      </c>
      <c r="I84" s="24">
        <v>0</v>
      </c>
      <c r="J84" s="24">
        <v>0</v>
      </c>
      <c r="K84" s="24">
        <v>4</v>
      </c>
      <c r="L84" s="24">
        <v>0</v>
      </c>
      <c r="M84" s="24">
        <v>0</v>
      </c>
      <c r="N84" s="24">
        <v>5</v>
      </c>
      <c r="O84" s="24">
        <v>3</v>
      </c>
      <c r="P84" s="24"/>
    </row>
    <row r="85" spans="1:16" ht="18.75">
      <c r="A85" s="21">
        <f t="shared" si="3"/>
        <v>529</v>
      </c>
      <c r="B85" s="22" t="s">
        <v>107</v>
      </c>
      <c r="C85" s="23">
        <v>0</v>
      </c>
      <c r="D85" s="24">
        <v>3</v>
      </c>
      <c r="E85" s="24">
        <v>0</v>
      </c>
      <c r="F85" s="24">
        <v>4</v>
      </c>
      <c r="G85" s="24">
        <v>0</v>
      </c>
      <c r="H85" s="18">
        <f t="shared" si="2"/>
        <v>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3</v>
      </c>
      <c r="O85" s="24">
        <v>1</v>
      </c>
      <c r="P85" s="24"/>
    </row>
    <row r="86" spans="1:16" ht="18.75">
      <c r="A86" s="21">
        <f t="shared" si="3"/>
        <v>530</v>
      </c>
      <c r="B86" s="22" t="s">
        <v>108</v>
      </c>
      <c r="C86" s="23">
        <v>0</v>
      </c>
      <c r="D86" s="24">
        <v>1</v>
      </c>
      <c r="E86" s="24">
        <v>0</v>
      </c>
      <c r="F86" s="24">
        <v>5</v>
      </c>
      <c r="G86" s="24">
        <v>0</v>
      </c>
      <c r="H86" s="18">
        <f t="shared" si="2"/>
        <v>5</v>
      </c>
      <c r="I86" s="24">
        <v>0</v>
      </c>
      <c r="J86" s="24">
        <v>0</v>
      </c>
      <c r="K86" s="24">
        <v>1</v>
      </c>
      <c r="L86" s="24">
        <v>0</v>
      </c>
      <c r="M86" s="24">
        <v>0</v>
      </c>
      <c r="N86" s="24">
        <v>3</v>
      </c>
      <c r="O86" s="24">
        <v>1</v>
      </c>
      <c r="P86" s="24"/>
    </row>
    <row r="87" spans="1:16" ht="18.75">
      <c r="A87" s="21">
        <f t="shared" si="3"/>
        <v>531</v>
      </c>
      <c r="B87" s="22" t="s">
        <v>109</v>
      </c>
      <c r="C87" s="23">
        <v>0</v>
      </c>
      <c r="D87" s="24">
        <v>3</v>
      </c>
      <c r="E87" s="24">
        <v>0</v>
      </c>
      <c r="F87" s="24">
        <v>4</v>
      </c>
      <c r="G87" s="24">
        <v>0</v>
      </c>
      <c r="H87" s="18">
        <f t="shared" si="2"/>
        <v>4</v>
      </c>
      <c r="I87" s="24">
        <v>0</v>
      </c>
      <c r="J87" s="24">
        <v>0</v>
      </c>
      <c r="K87" s="24">
        <v>2</v>
      </c>
      <c r="L87" s="24">
        <v>0</v>
      </c>
      <c r="M87" s="24">
        <v>1</v>
      </c>
      <c r="N87" s="24">
        <v>4</v>
      </c>
      <c r="O87" s="24">
        <v>1</v>
      </c>
      <c r="P87" s="24"/>
    </row>
    <row r="88" spans="1:16" ht="18.75">
      <c r="A88" s="21">
        <f t="shared" si="3"/>
        <v>532</v>
      </c>
      <c r="B88" s="22" t="s">
        <v>110</v>
      </c>
      <c r="C88" s="23">
        <v>0</v>
      </c>
      <c r="D88" s="24">
        <v>5</v>
      </c>
      <c r="E88" s="24">
        <v>5</v>
      </c>
      <c r="F88" s="24">
        <v>5</v>
      </c>
      <c r="G88" s="24">
        <v>0</v>
      </c>
      <c r="H88" s="18">
        <f t="shared" si="2"/>
        <v>5</v>
      </c>
      <c r="I88" s="24">
        <v>0</v>
      </c>
      <c r="J88" s="24">
        <v>0</v>
      </c>
      <c r="K88" s="24">
        <v>4</v>
      </c>
      <c r="L88" s="24">
        <v>1</v>
      </c>
      <c r="M88" s="24">
        <v>1</v>
      </c>
      <c r="N88" s="24">
        <v>5</v>
      </c>
      <c r="O88" s="24">
        <v>3</v>
      </c>
      <c r="P88" s="24"/>
    </row>
    <row r="89" spans="1:16" ht="18.75">
      <c r="A89" s="21">
        <f t="shared" si="3"/>
        <v>533</v>
      </c>
      <c r="B89" s="22" t="s">
        <v>111</v>
      </c>
      <c r="C89" s="23">
        <v>0</v>
      </c>
      <c r="D89" s="24">
        <v>6</v>
      </c>
      <c r="E89" s="24">
        <v>5</v>
      </c>
      <c r="F89" s="24">
        <v>5</v>
      </c>
      <c r="G89" s="24">
        <v>0</v>
      </c>
      <c r="H89" s="18">
        <f t="shared" si="2"/>
        <v>5</v>
      </c>
      <c r="I89" s="24">
        <v>0</v>
      </c>
      <c r="J89" s="24">
        <v>0</v>
      </c>
      <c r="K89" s="24">
        <v>4</v>
      </c>
      <c r="L89" s="24">
        <v>1</v>
      </c>
      <c r="M89" s="24">
        <v>1</v>
      </c>
      <c r="N89" s="24">
        <v>5</v>
      </c>
      <c r="O89" s="24">
        <v>3</v>
      </c>
      <c r="P89" s="24"/>
    </row>
    <row r="90" spans="1:16" ht="18.75">
      <c r="A90" s="21">
        <f t="shared" si="3"/>
        <v>534</v>
      </c>
      <c r="B90" s="22" t="s">
        <v>112</v>
      </c>
      <c r="C90" s="23">
        <v>0</v>
      </c>
      <c r="D90" s="24">
        <v>5</v>
      </c>
      <c r="E90" s="24">
        <v>5</v>
      </c>
      <c r="F90" s="24">
        <v>5</v>
      </c>
      <c r="G90" s="24">
        <v>0</v>
      </c>
      <c r="H90" s="18">
        <f t="shared" si="2"/>
        <v>5</v>
      </c>
      <c r="I90" s="24">
        <v>0</v>
      </c>
      <c r="J90" s="24">
        <v>0</v>
      </c>
      <c r="K90" s="24">
        <v>4</v>
      </c>
      <c r="L90" s="24">
        <v>1</v>
      </c>
      <c r="M90" s="24">
        <v>1</v>
      </c>
      <c r="N90" s="24">
        <v>5</v>
      </c>
      <c r="O90" s="24">
        <v>3</v>
      </c>
      <c r="P90" s="24"/>
    </row>
    <row r="91" spans="1:16" ht="18.75">
      <c r="A91" s="21">
        <f t="shared" si="3"/>
        <v>535</v>
      </c>
      <c r="B91" s="22" t="s">
        <v>113</v>
      </c>
      <c r="C91" s="23">
        <v>0</v>
      </c>
      <c r="D91" s="24">
        <v>4</v>
      </c>
      <c r="E91" s="24">
        <v>4</v>
      </c>
      <c r="F91" s="24">
        <v>5</v>
      </c>
      <c r="G91" s="24">
        <v>0</v>
      </c>
      <c r="H91" s="18">
        <f t="shared" si="2"/>
        <v>5</v>
      </c>
      <c r="I91" s="24">
        <v>0</v>
      </c>
      <c r="J91" s="24">
        <v>0</v>
      </c>
      <c r="K91" s="24">
        <v>4</v>
      </c>
      <c r="L91" s="24">
        <v>1</v>
      </c>
      <c r="M91" s="24">
        <v>1</v>
      </c>
      <c r="N91" s="24">
        <v>5</v>
      </c>
      <c r="O91" s="24">
        <v>3</v>
      </c>
      <c r="P91" s="24"/>
    </row>
    <row r="92" spans="1:16" ht="18.75">
      <c r="A92" s="21">
        <f t="shared" si="3"/>
        <v>536</v>
      </c>
      <c r="B92" s="22" t="s">
        <v>114</v>
      </c>
      <c r="C92" s="23">
        <v>0</v>
      </c>
      <c r="D92" s="24">
        <v>5</v>
      </c>
      <c r="E92" s="24">
        <v>5</v>
      </c>
      <c r="F92" s="24">
        <v>5</v>
      </c>
      <c r="G92" s="24">
        <v>0</v>
      </c>
      <c r="H92" s="18">
        <f t="shared" si="2"/>
        <v>5</v>
      </c>
      <c r="I92" s="24">
        <v>0</v>
      </c>
      <c r="J92" s="24">
        <v>0</v>
      </c>
      <c r="K92" s="24">
        <v>3</v>
      </c>
      <c r="L92" s="24">
        <v>1</v>
      </c>
      <c r="M92" s="24">
        <v>1</v>
      </c>
      <c r="N92" s="24">
        <v>5</v>
      </c>
      <c r="O92" s="24">
        <v>2</v>
      </c>
      <c r="P92" s="24"/>
    </row>
    <row r="93" spans="1:16" ht="18.75">
      <c r="A93" s="21">
        <f t="shared" si="3"/>
        <v>537</v>
      </c>
      <c r="B93" s="22" t="s">
        <v>115</v>
      </c>
      <c r="C93" s="23">
        <v>0</v>
      </c>
      <c r="D93" s="24">
        <v>6</v>
      </c>
      <c r="E93" s="24">
        <v>5</v>
      </c>
      <c r="F93" s="24">
        <v>5</v>
      </c>
      <c r="G93" s="24">
        <v>0</v>
      </c>
      <c r="H93" s="18">
        <f t="shared" si="2"/>
        <v>5</v>
      </c>
      <c r="I93" s="24">
        <v>0</v>
      </c>
      <c r="J93" s="24">
        <v>0</v>
      </c>
      <c r="K93" s="24">
        <v>4</v>
      </c>
      <c r="L93" s="24">
        <v>1</v>
      </c>
      <c r="M93" s="24">
        <v>1</v>
      </c>
      <c r="N93" s="24">
        <v>5</v>
      </c>
      <c r="O93" s="24">
        <v>3</v>
      </c>
      <c r="P93" s="24"/>
    </row>
    <row r="94" spans="1:16" ht="18.75">
      <c r="A94" s="21">
        <f t="shared" si="3"/>
        <v>538</v>
      </c>
      <c r="B94" s="22" t="s">
        <v>116</v>
      </c>
      <c r="C94" s="23">
        <v>0</v>
      </c>
      <c r="D94" s="24">
        <v>2</v>
      </c>
      <c r="E94" s="24">
        <v>2</v>
      </c>
      <c r="F94" s="24">
        <v>4</v>
      </c>
      <c r="G94" s="24">
        <v>0</v>
      </c>
      <c r="H94" s="18">
        <f t="shared" si="2"/>
        <v>4</v>
      </c>
      <c r="I94" s="24">
        <v>0</v>
      </c>
      <c r="J94" s="24">
        <v>0</v>
      </c>
      <c r="K94" s="24">
        <v>1</v>
      </c>
      <c r="L94" s="24">
        <v>1</v>
      </c>
      <c r="M94" s="24">
        <v>1</v>
      </c>
      <c r="N94" s="24">
        <v>4</v>
      </c>
      <c r="O94" s="24">
        <v>2</v>
      </c>
      <c r="P94" s="24"/>
    </row>
    <row r="95" spans="1:16" ht="18.75">
      <c r="A95" s="21">
        <f t="shared" si="3"/>
        <v>539</v>
      </c>
      <c r="B95" s="22" t="s">
        <v>117</v>
      </c>
      <c r="C95" s="23">
        <v>0</v>
      </c>
      <c r="D95" s="24">
        <v>1</v>
      </c>
      <c r="E95" s="24">
        <v>0</v>
      </c>
      <c r="F95" s="24">
        <v>3</v>
      </c>
      <c r="G95" s="24">
        <v>0</v>
      </c>
      <c r="H95" s="18">
        <f t="shared" si="2"/>
        <v>3</v>
      </c>
      <c r="I95" s="24">
        <v>0</v>
      </c>
      <c r="J95" s="24">
        <v>0</v>
      </c>
      <c r="K95" s="24">
        <v>1</v>
      </c>
      <c r="L95" s="24">
        <v>0</v>
      </c>
      <c r="M95" s="24">
        <v>1</v>
      </c>
      <c r="N95" s="24">
        <v>0</v>
      </c>
      <c r="O95" s="24">
        <v>0</v>
      </c>
      <c r="P95" s="24"/>
    </row>
    <row r="96" spans="1:16" ht="18.75">
      <c r="A96" s="21">
        <f t="shared" si="3"/>
        <v>540</v>
      </c>
      <c r="B96" s="22" t="s">
        <v>118</v>
      </c>
      <c r="C96" s="23">
        <v>0</v>
      </c>
      <c r="D96" s="24">
        <v>4</v>
      </c>
      <c r="E96" s="24">
        <v>4</v>
      </c>
      <c r="F96" s="24">
        <v>5</v>
      </c>
      <c r="G96" s="24">
        <v>0</v>
      </c>
      <c r="H96" s="18">
        <f t="shared" si="2"/>
        <v>5</v>
      </c>
      <c r="I96" s="24">
        <v>0</v>
      </c>
      <c r="J96" s="24">
        <v>0</v>
      </c>
      <c r="K96" s="24">
        <v>2</v>
      </c>
      <c r="L96" s="24">
        <v>1</v>
      </c>
      <c r="M96" s="24">
        <v>1</v>
      </c>
      <c r="N96" s="24">
        <v>4</v>
      </c>
      <c r="O96" s="24">
        <v>2</v>
      </c>
      <c r="P96" s="24"/>
    </row>
    <row r="97" spans="1:16" ht="18.75">
      <c r="A97" s="21">
        <f t="shared" si="3"/>
        <v>541</v>
      </c>
      <c r="B97" s="22" t="s">
        <v>119</v>
      </c>
      <c r="C97" s="23">
        <v>0</v>
      </c>
      <c r="D97" s="24">
        <v>0</v>
      </c>
      <c r="E97" s="24">
        <v>1</v>
      </c>
      <c r="F97" s="24">
        <v>2</v>
      </c>
      <c r="G97" s="24">
        <v>0</v>
      </c>
      <c r="H97" s="18">
        <f t="shared" si="2"/>
        <v>2</v>
      </c>
      <c r="I97" s="24">
        <v>0</v>
      </c>
      <c r="J97" s="24">
        <v>0</v>
      </c>
      <c r="K97" s="24">
        <v>3</v>
      </c>
      <c r="L97" s="24">
        <v>1</v>
      </c>
      <c r="M97" s="24">
        <v>1</v>
      </c>
      <c r="N97" s="24">
        <v>3</v>
      </c>
      <c r="O97" s="24">
        <v>3</v>
      </c>
      <c r="P97" s="24"/>
    </row>
    <row r="98" spans="1:16" ht="18.75">
      <c r="A98" s="21">
        <f t="shared" si="3"/>
        <v>542</v>
      </c>
      <c r="B98" s="22" t="s">
        <v>120</v>
      </c>
      <c r="C98" s="23">
        <v>0</v>
      </c>
      <c r="D98" s="24">
        <v>4</v>
      </c>
      <c r="E98" s="24">
        <v>5</v>
      </c>
      <c r="F98" s="24">
        <v>4</v>
      </c>
      <c r="G98" s="24">
        <v>0</v>
      </c>
      <c r="H98" s="18">
        <f t="shared" si="2"/>
        <v>4</v>
      </c>
      <c r="I98" s="24">
        <v>0</v>
      </c>
      <c r="J98" s="24">
        <v>0</v>
      </c>
      <c r="K98" s="24">
        <v>2</v>
      </c>
      <c r="L98" s="24">
        <v>0</v>
      </c>
      <c r="M98" s="24">
        <v>1</v>
      </c>
      <c r="N98" s="24">
        <v>1</v>
      </c>
      <c r="O98" s="24">
        <v>2</v>
      </c>
      <c r="P98" s="24"/>
    </row>
    <row r="99" spans="1:16" ht="18.75">
      <c r="A99" s="21">
        <f t="shared" si="3"/>
        <v>543</v>
      </c>
      <c r="B99" s="25" t="s">
        <v>121</v>
      </c>
      <c r="C99" s="23">
        <v>0</v>
      </c>
      <c r="D99" s="24">
        <v>6</v>
      </c>
      <c r="E99" s="24">
        <v>5</v>
      </c>
      <c r="F99" s="24">
        <v>5</v>
      </c>
      <c r="G99" s="24">
        <v>0</v>
      </c>
      <c r="H99" s="18">
        <f t="shared" si="2"/>
        <v>5</v>
      </c>
      <c r="I99" s="24">
        <v>0</v>
      </c>
      <c r="J99" s="24">
        <v>0</v>
      </c>
      <c r="K99" s="24">
        <v>4</v>
      </c>
      <c r="L99" s="24">
        <v>1</v>
      </c>
      <c r="M99" s="24">
        <v>1</v>
      </c>
      <c r="N99" s="24">
        <v>5</v>
      </c>
      <c r="O99" s="24">
        <v>3</v>
      </c>
      <c r="P99" s="24"/>
    </row>
    <row r="100" spans="1:16" ht="18.75">
      <c r="A100" s="21">
        <f t="shared" si="3"/>
        <v>544</v>
      </c>
      <c r="B100" s="22" t="s">
        <v>122</v>
      </c>
      <c r="C100" s="23">
        <v>0</v>
      </c>
      <c r="D100" s="24">
        <v>1</v>
      </c>
      <c r="E100" s="24">
        <v>2</v>
      </c>
      <c r="F100" s="24">
        <v>4</v>
      </c>
      <c r="G100" s="24">
        <v>0</v>
      </c>
      <c r="H100" s="18">
        <f t="shared" si="2"/>
        <v>4</v>
      </c>
      <c r="I100" s="24">
        <v>0</v>
      </c>
      <c r="J100" s="24">
        <v>0</v>
      </c>
      <c r="K100" s="24">
        <v>1</v>
      </c>
      <c r="L100" s="24">
        <v>1</v>
      </c>
      <c r="M100" s="24">
        <v>1</v>
      </c>
      <c r="N100" s="24">
        <v>3</v>
      </c>
      <c r="O100" s="24">
        <v>1</v>
      </c>
      <c r="P100" s="24"/>
    </row>
    <row r="101" spans="1:16" ht="18.75">
      <c r="A101" s="21">
        <f t="shared" si="3"/>
        <v>545</v>
      </c>
      <c r="B101" s="22" t="s">
        <v>123</v>
      </c>
      <c r="C101" s="23">
        <v>0</v>
      </c>
      <c r="D101" s="24">
        <v>6</v>
      </c>
      <c r="E101" s="24">
        <v>5</v>
      </c>
      <c r="F101" s="24">
        <v>5</v>
      </c>
      <c r="G101" s="24">
        <v>0</v>
      </c>
      <c r="H101" s="18">
        <f t="shared" si="2"/>
        <v>5</v>
      </c>
      <c r="I101" s="24">
        <v>0</v>
      </c>
      <c r="J101" s="24">
        <v>0</v>
      </c>
      <c r="K101" s="24">
        <v>4</v>
      </c>
      <c r="L101" s="24">
        <v>1</v>
      </c>
      <c r="M101" s="24">
        <v>1</v>
      </c>
      <c r="N101" s="24">
        <v>5</v>
      </c>
      <c r="O101" s="24">
        <v>3</v>
      </c>
      <c r="P101" s="24"/>
    </row>
    <row r="102" spans="1:16" ht="18.75">
      <c r="A102" s="21">
        <f t="shared" si="3"/>
        <v>546</v>
      </c>
      <c r="B102" s="25" t="s">
        <v>124</v>
      </c>
      <c r="C102" s="23">
        <v>0</v>
      </c>
      <c r="D102" s="24">
        <v>6</v>
      </c>
      <c r="E102" s="24">
        <v>5</v>
      </c>
      <c r="F102" s="24">
        <v>5</v>
      </c>
      <c r="G102" s="24">
        <v>0</v>
      </c>
      <c r="H102" s="18">
        <f t="shared" si="2"/>
        <v>5</v>
      </c>
      <c r="I102" s="24">
        <v>0</v>
      </c>
      <c r="J102" s="24">
        <v>0</v>
      </c>
      <c r="K102" s="24">
        <v>4</v>
      </c>
      <c r="L102" s="24">
        <v>1</v>
      </c>
      <c r="M102" s="24">
        <v>1</v>
      </c>
      <c r="N102" s="24">
        <v>5</v>
      </c>
      <c r="O102" s="24">
        <v>3</v>
      </c>
      <c r="P102" s="24"/>
    </row>
    <row r="103" spans="1:16" ht="18.75">
      <c r="A103" s="21">
        <f t="shared" si="3"/>
        <v>547</v>
      </c>
      <c r="B103" s="22" t="s">
        <v>125</v>
      </c>
      <c r="C103" s="23">
        <v>0</v>
      </c>
      <c r="D103" s="24">
        <v>6</v>
      </c>
      <c r="E103" s="24">
        <v>5</v>
      </c>
      <c r="F103" s="24">
        <v>5</v>
      </c>
      <c r="G103" s="24">
        <v>0</v>
      </c>
      <c r="H103" s="18">
        <f t="shared" si="2"/>
        <v>5</v>
      </c>
      <c r="I103" s="24">
        <v>0</v>
      </c>
      <c r="J103" s="24">
        <v>0</v>
      </c>
      <c r="K103" s="24">
        <v>4</v>
      </c>
      <c r="L103" s="24">
        <v>1</v>
      </c>
      <c r="M103" s="24">
        <v>1</v>
      </c>
      <c r="N103" s="24">
        <v>5</v>
      </c>
      <c r="O103" s="24">
        <v>3</v>
      </c>
      <c r="P103" s="24"/>
    </row>
    <row r="104" spans="1:16" ht="18.75">
      <c r="A104" s="21">
        <f t="shared" si="3"/>
        <v>548</v>
      </c>
      <c r="B104" s="22" t="s">
        <v>126</v>
      </c>
      <c r="C104" s="23">
        <v>0</v>
      </c>
      <c r="D104" s="24">
        <v>5</v>
      </c>
      <c r="E104" s="24">
        <v>5</v>
      </c>
      <c r="F104" s="24">
        <v>5</v>
      </c>
      <c r="G104" s="24">
        <v>0</v>
      </c>
      <c r="H104" s="18">
        <f t="shared" si="2"/>
        <v>5</v>
      </c>
      <c r="I104" s="24">
        <v>0</v>
      </c>
      <c r="J104" s="24">
        <v>0</v>
      </c>
      <c r="K104" s="24">
        <v>3</v>
      </c>
      <c r="L104" s="24">
        <v>1</v>
      </c>
      <c r="M104" s="24">
        <v>1</v>
      </c>
      <c r="N104" s="24">
        <v>4</v>
      </c>
      <c r="O104" s="24">
        <v>3</v>
      </c>
      <c r="P104" s="24"/>
    </row>
    <row r="105" spans="1:16" ht="18.75">
      <c r="A105" s="21">
        <f t="shared" si="3"/>
        <v>549</v>
      </c>
      <c r="B105" s="22" t="s">
        <v>127</v>
      </c>
      <c r="C105" s="23">
        <v>0</v>
      </c>
      <c r="D105" s="24">
        <v>6</v>
      </c>
      <c r="E105" s="24">
        <v>5</v>
      </c>
      <c r="F105" s="24">
        <v>5</v>
      </c>
      <c r="G105" s="24">
        <v>0</v>
      </c>
      <c r="H105" s="18">
        <f t="shared" si="2"/>
        <v>5</v>
      </c>
      <c r="I105" s="24">
        <v>0</v>
      </c>
      <c r="J105" s="24">
        <v>0</v>
      </c>
      <c r="K105" s="24">
        <v>4</v>
      </c>
      <c r="L105" s="24">
        <v>1</v>
      </c>
      <c r="M105" s="24">
        <v>1</v>
      </c>
      <c r="N105" s="24">
        <v>5</v>
      </c>
      <c r="O105" s="24">
        <v>3</v>
      </c>
      <c r="P105" s="24"/>
    </row>
    <row r="106" spans="1:16" ht="18.75">
      <c r="A106" s="21">
        <f t="shared" si="3"/>
        <v>550</v>
      </c>
      <c r="B106" s="22" t="s">
        <v>128</v>
      </c>
      <c r="C106" s="23">
        <v>0</v>
      </c>
      <c r="D106" s="24">
        <v>4</v>
      </c>
      <c r="E106" s="24">
        <v>4</v>
      </c>
      <c r="F106" s="24">
        <v>4</v>
      </c>
      <c r="G106" s="24">
        <v>0</v>
      </c>
      <c r="H106" s="18">
        <f t="shared" si="2"/>
        <v>4</v>
      </c>
      <c r="I106" s="24">
        <v>0</v>
      </c>
      <c r="J106" s="24">
        <v>0</v>
      </c>
      <c r="K106" s="24">
        <v>2</v>
      </c>
      <c r="L106" s="24">
        <v>0</v>
      </c>
      <c r="M106" s="24">
        <v>1</v>
      </c>
      <c r="N106" s="24">
        <v>4</v>
      </c>
      <c r="O106" s="24">
        <v>3</v>
      </c>
      <c r="P106" s="24"/>
    </row>
    <row r="107" spans="1:16" ht="18.75">
      <c r="A107" s="21">
        <f t="shared" si="3"/>
        <v>551</v>
      </c>
      <c r="B107" s="22" t="s">
        <v>129</v>
      </c>
      <c r="C107" s="23">
        <v>0</v>
      </c>
      <c r="D107" s="24">
        <v>6</v>
      </c>
      <c r="E107" s="24">
        <v>5</v>
      </c>
      <c r="F107" s="24">
        <v>5</v>
      </c>
      <c r="G107" s="24">
        <v>0</v>
      </c>
      <c r="H107" s="18">
        <f t="shared" si="2"/>
        <v>5</v>
      </c>
      <c r="I107" s="24">
        <v>0</v>
      </c>
      <c r="J107" s="24">
        <v>0</v>
      </c>
      <c r="K107" s="24">
        <v>4</v>
      </c>
      <c r="L107" s="24">
        <v>1</v>
      </c>
      <c r="M107" s="24">
        <v>1</v>
      </c>
      <c r="N107" s="24">
        <v>5</v>
      </c>
      <c r="O107" s="24">
        <v>3</v>
      </c>
      <c r="P107" s="24"/>
    </row>
    <row r="108" spans="1:16" ht="18.75">
      <c r="A108" s="21">
        <f t="shared" si="3"/>
        <v>552</v>
      </c>
      <c r="B108" s="22" t="s">
        <v>130</v>
      </c>
      <c r="C108" s="23">
        <v>0</v>
      </c>
      <c r="D108" s="24">
        <v>6</v>
      </c>
      <c r="E108" s="24">
        <v>5</v>
      </c>
      <c r="F108" s="24">
        <v>5</v>
      </c>
      <c r="G108" s="24">
        <v>0</v>
      </c>
      <c r="H108" s="18">
        <f t="shared" si="2"/>
        <v>5</v>
      </c>
      <c r="I108" s="24">
        <v>0</v>
      </c>
      <c r="J108" s="24">
        <v>0</v>
      </c>
      <c r="K108" s="24">
        <v>4</v>
      </c>
      <c r="L108" s="24">
        <v>1</v>
      </c>
      <c r="M108" s="24">
        <v>1</v>
      </c>
      <c r="N108" s="24">
        <v>5</v>
      </c>
      <c r="O108" s="24">
        <v>3</v>
      </c>
      <c r="P108" s="24"/>
    </row>
    <row r="109" spans="1:16" ht="18.75">
      <c r="A109" s="21">
        <f t="shared" si="3"/>
        <v>553</v>
      </c>
      <c r="B109" s="22" t="s">
        <v>131</v>
      </c>
      <c r="C109" s="23">
        <v>0</v>
      </c>
      <c r="D109" s="24">
        <v>6</v>
      </c>
      <c r="E109" s="24">
        <v>5</v>
      </c>
      <c r="F109" s="24">
        <v>5</v>
      </c>
      <c r="G109" s="24">
        <v>0</v>
      </c>
      <c r="H109" s="18">
        <f t="shared" si="2"/>
        <v>5</v>
      </c>
      <c r="I109" s="24">
        <v>0</v>
      </c>
      <c r="J109" s="24">
        <v>0</v>
      </c>
      <c r="K109" s="24">
        <v>4</v>
      </c>
      <c r="L109" s="24">
        <v>1</v>
      </c>
      <c r="M109" s="24">
        <v>1</v>
      </c>
      <c r="N109" s="24">
        <v>5</v>
      </c>
      <c r="O109" s="24">
        <v>3</v>
      </c>
      <c r="P109" s="24"/>
    </row>
    <row r="110" spans="1:16" ht="18.75">
      <c r="A110" s="21">
        <f t="shared" si="3"/>
        <v>554</v>
      </c>
      <c r="B110" s="22" t="s">
        <v>132</v>
      </c>
      <c r="C110" s="23">
        <v>0</v>
      </c>
      <c r="D110" s="24">
        <v>6</v>
      </c>
      <c r="E110" s="24">
        <v>3</v>
      </c>
      <c r="F110" s="24">
        <v>5</v>
      </c>
      <c r="G110" s="24">
        <v>0</v>
      </c>
      <c r="H110" s="18">
        <f t="shared" si="2"/>
        <v>5</v>
      </c>
      <c r="I110" s="24">
        <v>0</v>
      </c>
      <c r="J110" s="24">
        <v>0</v>
      </c>
      <c r="K110" s="24">
        <v>4</v>
      </c>
      <c r="L110" s="24">
        <v>1</v>
      </c>
      <c r="M110" s="24">
        <v>1</v>
      </c>
      <c r="N110" s="24">
        <v>4</v>
      </c>
      <c r="O110" s="24">
        <v>3</v>
      </c>
      <c r="P110" s="24"/>
    </row>
    <row r="111" spans="1:16" ht="18.75">
      <c r="A111" s="21">
        <f t="shared" si="3"/>
        <v>555</v>
      </c>
      <c r="B111" s="22" t="s">
        <v>133</v>
      </c>
      <c r="C111" s="23">
        <v>0</v>
      </c>
      <c r="D111" s="24">
        <v>6</v>
      </c>
      <c r="E111" s="24">
        <v>5</v>
      </c>
      <c r="F111" s="24">
        <v>5</v>
      </c>
      <c r="G111" s="24">
        <v>0</v>
      </c>
      <c r="H111" s="18">
        <f t="shared" si="2"/>
        <v>5</v>
      </c>
      <c r="I111" s="24">
        <v>0</v>
      </c>
      <c r="J111" s="24">
        <v>0</v>
      </c>
      <c r="K111" s="24">
        <v>4</v>
      </c>
      <c r="L111" s="24">
        <v>1</v>
      </c>
      <c r="M111" s="24">
        <v>1</v>
      </c>
      <c r="N111" s="24">
        <v>5</v>
      </c>
      <c r="O111" s="24">
        <v>3</v>
      </c>
      <c r="P111" s="24"/>
    </row>
    <row r="112" spans="1:16" ht="18.75">
      <c r="A112" s="21">
        <f t="shared" si="3"/>
        <v>556</v>
      </c>
      <c r="B112" s="22" t="s">
        <v>134</v>
      </c>
      <c r="C112" s="23">
        <v>0</v>
      </c>
      <c r="D112" s="24">
        <v>1</v>
      </c>
      <c r="E112" s="24">
        <v>0</v>
      </c>
      <c r="F112" s="24">
        <v>5</v>
      </c>
      <c r="G112" s="24">
        <v>0</v>
      </c>
      <c r="H112" s="18">
        <f t="shared" si="2"/>
        <v>5</v>
      </c>
      <c r="I112" s="24">
        <v>0</v>
      </c>
      <c r="J112" s="24">
        <v>0</v>
      </c>
      <c r="K112" s="24">
        <v>1</v>
      </c>
      <c r="L112" s="24">
        <v>1</v>
      </c>
      <c r="M112" s="24">
        <v>1</v>
      </c>
      <c r="N112" s="24">
        <v>3</v>
      </c>
      <c r="O112" s="24">
        <v>2</v>
      </c>
      <c r="P112" s="24"/>
    </row>
    <row r="113" spans="1:16" ht="18.75">
      <c r="A113" s="21">
        <f t="shared" si="3"/>
        <v>557</v>
      </c>
      <c r="B113" s="22" t="s">
        <v>135</v>
      </c>
      <c r="C113" s="23">
        <v>0</v>
      </c>
      <c r="D113" s="24">
        <v>6</v>
      </c>
      <c r="E113" s="24">
        <v>5</v>
      </c>
      <c r="F113" s="24">
        <v>5</v>
      </c>
      <c r="G113" s="24">
        <v>0</v>
      </c>
      <c r="H113" s="18">
        <f t="shared" si="2"/>
        <v>5</v>
      </c>
      <c r="I113" s="24">
        <v>0</v>
      </c>
      <c r="J113" s="24">
        <v>0</v>
      </c>
      <c r="K113" s="24">
        <v>4</v>
      </c>
      <c r="L113" s="24">
        <v>1</v>
      </c>
      <c r="M113" s="24">
        <v>1</v>
      </c>
      <c r="N113" s="24">
        <v>5</v>
      </c>
      <c r="O113" s="24">
        <v>3</v>
      </c>
      <c r="P113" s="24"/>
    </row>
    <row r="114" spans="1:16" ht="18.75">
      <c r="A114" s="21">
        <f t="shared" si="3"/>
        <v>558</v>
      </c>
      <c r="B114" s="25" t="s">
        <v>136</v>
      </c>
      <c r="C114" s="23">
        <v>0</v>
      </c>
      <c r="D114" s="24">
        <v>6</v>
      </c>
      <c r="E114" s="24">
        <v>5</v>
      </c>
      <c r="F114" s="24">
        <v>5</v>
      </c>
      <c r="G114" s="24">
        <v>0</v>
      </c>
      <c r="H114" s="18">
        <f t="shared" si="2"/>
        <v>5</v>
      </c>
      <c r="I114" s="24">
        <v>0</v>
      </c>
      <c r="J114" s="24">
        <v>0</v>
      </c>
      <c r="K114" s="24">
        <v>4</v>
      </c>
      <c r="L114" s="24">
        <v>1</v>
      </c>
      <c r="M114" s="24">
        <v>1</v>
      </c>
      <c r="N114" s="24">
        <v>5</v>
      </c>
      <c r="O114" s="24">
        <v>3</v>
      </c>
      <c r="P114" s="24"/>
    </row>
    <row r="115" spans="1:16" ht="18.75">
      <c r="A115" s="21">
        <f t="shared" si="3"/>
        <v>559</v>
      </c>
      <c r="B115" s="25" t="s">
        <v>137</v>
      </c>
      <c r="C115" s="23">
        <v>0</v>
      </c>
      <c r="D115" s="24">
        <v>6</v>
      </c>
      <c r="E115" s="24">
        <v>5</v>
      </c>
      <c r="F115" s="24">
        <v>5</v>
      </c>
      <c r="G115" s="24">
        <v>0</v>
      </c>
      <c r="H115" s="18">
        <f t="shared" si="2"/>
        <v>5</v>
      </c>
      <c r="I115" s="24">
        <v>0</v>
      </c>
      <c r="J115" s="24">
        <v>0</v>
      </c>
      <c r="K115" s="24">
        <v>4</v>
      </c>
      <c r="L115" s="24">
        <v>1</v>
      </c>
      <c r="M115" s="24">
        <v>1</v>
      </c>
      <c r="N115" s="24">
        <v>5</v>
      </c>
      <c r="O115" s="24">
        <v>3</v>
      </c>
      <c r="P115" s="24"/>
    </row>
    <row r="116" spans="1:16" ht="18.75">
      <c r="A116" s="21">
        <f t="shared" si="3"/>
        <v>560</v>
      </c>
      <c r="B116" s="22" t="s">
        <v>138</v>
      </c>
      <c r="C116" s="23">
        <v>0</v>
      </c>
      <c r="D116" s="24">
        <v>6</v>
      </c>
      <c r="E116" s="24">
        <v>5</v>
      </c>
      <c r="F116" s="24">
        <v>4</v>
      </c>
      <c r="G116" s="24">
        <v>0</v>
      </c>
      <c r="H116" s="18">
        <f t="shared" si="2"/>
        <v>4</v>
      </c>
      <c r="I116" s="24">
        <v>0</v>
      </c>
      <c r="J116" s="24">
        <v>0</v>
      </c>
      <c r="K116" s="24">
        <v>4</v>
      </c>
      <c r="L116" s="24">
        <v>1</v>
      </c>
      <c r="M116" s="24">
        <v>1</v>
      </c>
      <c r="N116" s="24">
        <v>5</v>
      </c>
      <c r="O116" s="24">
        <v>3</v>
      </c>
      <c r="P116" s="24"/>
    </row>
    <row r="117" spans="1:16" ht="18.75">
      <c r="A117" s="21">
        <f t="shared" si="3"/>
        <v>561</v>
      </c>
      <c r="B117" s="22" t="s">
        <v>139</v>
      </c>
      <c r="C117" s="23">
        <v>0</v>
      </c>
      <c r="D117" s="24">
        <v>5</v>
      </c>
      <c r="E117" s="24">
        <v>4</v>
      </c>
      <c r="F117" s="24">
        <v>5</v>
      </c>
      <c r="G117" s="24">
        <v>0</v>
      </c>
      <c r="H117" s="18">
        <f t="shared" si="2"/>
        <v>5</v>
      </c>
      <c r="I117" s="24">
        <v>0</v>
      </c>
      <c r="J117" s="24">
        <v>0</v>
      </c>
      <c r="K117" s="24">
        <v>3</v>
      </c>
      <c r="L117" s="24">
        <v>1</v>
      </c>
      <c r="M117" s="24">
        <v>1</v>
      </c>
      <c r="N117" s="24">
        <v>5</v>
      </c>
      <c r="O117" s="24">
        <v>1</v>
      </c>
      <c r="P117" s="24"/>
    </row>
    <row r="118" spans="1:16" ht="18.75">
      <c r="A118" s="21">
        <f t="shared" si="3"/>
        <v>562</v>
      </c>
      <c r="B118" s="22" t="s">
        <v>140</v>
      </c>
      <c r="C118" s="23">
        <v>0</v>
      </c>
      <c r="D118" s="24">
        <v>6</v>
      </c>
      <c r="E118" s="24">
        <v>5</v>
      </c>
      <c r="F118" s="24">
        <v>5</v>
      </c>
      <c r="G118" s="24">
        <v>0</v>
      </c>
      <c r="H118" s="18">
        <f t="shared" si="2"/>
        <v>5</v>
      </c>
      <c r="I118" s="24">
        <v>0</v>
      </c>
      <c r="J118" s="24">
        <v>0</v>
      </c>
      <c r="K118" s="24">
        <v>4</v>
      </c>
      <c r="L118" s="24">
        <v>1</v>
      </c>
      <c r="M118" s="24">
        <v>1</v>
      </c>
      <c r="N118" s="24">
        <v>4</v>
      </c>
      <c r="O118" s="24">
        <v>2</v>
      </c>
      <c r="P118" s="24"/>
    </row>
    <row r="119" spans="1:16" ht="18.75">
      <c r="A119" s="21">
        <f t="shared" si="3"/>
        <v>563</v>
      </c>
      <c r="B119" s="22" t="s">
        <v>141</v>
      </c>
      <c r="C119" s="23">
        <v>0</v>
      </c>
      <c r="D119" s="24">
        <v>3</v>
      </c>
      <c r="E119" s="24">
        <v>2</v>
      </c>
      <c r="F119" s="24">
        <v>5</v>
      </c>
      <c r="G119" s="24">
        <v>0</v>
      </c>
      <c r="H119" s="18">
        <f t="shared" si="2"/>
        <v>5</v>
      </c>
      <c r="I119" s="24">
        <v>0</v>
      </c>
      <c r="J119" s="24">
        <v>0</v>
      </c>
      <c r="K119" s="24">
        <v>2</v>
      </c>
      <c r="L119" s="24">
        <v>1</v>
      </c>
      <c r="M119" s="24">
        <v>1</v>
      </c>
      <c r="N119" s="24">
        <v>5</v>
      </c>
      <c r="O119" s="24">
        <v>3</v>
      </c>
      <c r="P119" s="24"/>
    </row>
    <row r="120" spans="1:16" ht="18.75">
      <c r="A120" s="21">
        <f t="shared" si="3"/>
        <v>564</v>
      </c>
      <c r="B120" s="25" t="s">
        <v>142</v>
      </c>
      <c r="C120" s="23">
        <v>0</v>
      </c>
      <c r="D120" s="24">
        <v>6</v>
      </c>
      <c r="E120" s="24">
        <v>5</v>
      </c>
      <c r="F120" s="24">
        <v>5</v>
      </c>
      <c r="G120" s="24">
        <v>0</v>
      </c>
      <c r="H120" s="18">
        <f t="shared" si="2"/>
        <v>5</v>
      </c>
      <c r="I120" s="24">
        <v>0</v>
      </c>
      <c r="J120" s="24">
        <v>0</v>
      </c>
      <c r="K120" s="24">
        <v>4</v>
      </c>
      <c r="L120" s="24">
        <v>1</v>
      </c>
      <c r="M120" s="24">
        <v>1</v>
      </c>
      <c r="N120" s="24">
        <v>5</v>
      </c>
      <c r="O120" s="24">
        <v>3</v>
      </c>
      <c r="P120" s="24"/>
    </row>
    <row r="121" spans="1:16" ht="18.75">
      <c r="A121" s="21">
        <f t="shared" si="3"/>
        <v>565</v>
      </c>
      <c r="B121" s="22" t="s">
        <v>143</v>
      </c>
      <c r="C121" s="23">
        <v>0</v>
      </c>
      <c r="D121" s="24">
        <v>5</v>
      </c>
      <c r="E121" s="24">
        <v>5</v>
      </c>
      <c r="F121" s="24">
        <v>5</v>
      </c>
      <c r="G121" s="24">
        <v>0</v>
      </c>
      <c r="H121" s="18">
        <f t="shared" si="2"/>
        <v>5</v>
      </c>
      <c r="I121" s="24">
        <v>0</v>
      </c>
      <c r="J121" s="24">
        <v>0</v>
      </c>
      <c r="K121" s="24">
        <v>3</v>
      </c>
      <c r="L121" s="24">
        <v>1</v>
      </c>
      <c r="M121" s="24">
        <v>1</v>
      </c>
      <c r="N121" s="24">
        <v>4</v>
      </c>
      <c r="O121" s="24">
        <v>1</v>
      </c>
      <c r="P121" s="24"/>
    </row>
    <row r="122" spans="1:16" ht="18.75">
      <c r="A122" s="21">
        <f t="shared" si="3"/>
        <v>566</v>
      </c>
      <c r="B122" s="22" t="s">
        <v>144</v>
      </c>
      <c r="C122" s="23">
        <v>0</v>
      </c>
      <c r="D122" s="24">
        <v>6</v>
      </c>
      <c r="E122" s="24">
        <v>5</v>
      </c>
      <c r="F122" s="24">
        <v>5</v>
      </c>
      <c r="G122" s="24">
        <v>0</v>
      </c>
      <c r="H122" s="18">
        <f t="shared" si="2"/>
        <v>5</v>
      </c>
      <c r="I122" s="24">
        <v>0</v>
      </c>
      <c r="J122" s="24">
        <v>0</v>
      </c>
      <c r="K122" s="24">
        <v>4</v>
      </c>
      <c r="L122" s="24">
        <v>1</v>
      </c>
      <c r="M122" s="24">
        <v>1</v>
      </c>
      <c r="N122" s="24">
        <v>5</v>
      </c>
      <c r="O122" s="24">
        <v>3</v>
      </c>
      <c r="P122" s="24"/>
    </row>
    <row r="123" spans="1:16" ht="18.75">
      <c r="A123" s="21">
        <f t="shared" si="3"/>
        <v>567</v>
      </c>
      <c r="B123" s="22" t="s">
        <v>145</v>
      </c>
      <c r="C123" s="23">
        <v>0</v>
      </c>
      <c r="D123" s="24">
        <v>4</v>
      </c>
      <c r="E123" s="24">
        <v>1</v>
      </c>
      <c r="F123" s="24">
        <v>4</v>
      </c>
      <c r="G123" s="24">
        <v>0</v>
      </c>
      <c r="H123" s="18">
        <f t="shared" si="2"/>
        <v>4</v>
      </c>
      <c r="I123" s="24">
        <v>0</v>
      </c>
      <c r="J123" s="24">
        <v>0</v>
      </c>
      <c r="K123" s="24">
        <v>2</v>
      </c>
      <c r="L123" s="24">
        <v>1</v>
      </c>
      <c r="M123" s="24">
        <v>1</v>
      </c>
      <c r="N123" s="24">
        <v>2</v>
      </c>
      <c r="O123" s="24">
        <v>2</v>
      </c>
      <c r="P123" s="24"/>
    </row>
    <row r="124" spans="1:16" ht="18.75">
      <c r="A124" s="21">
        <f t="shared" si="3"/>
        <v>568</v>
      </c>
      <c r="B124" s="22" t="s">
        <v>146</v>
      </c>
      <c r="C124" s="23">
        <v>0</v>
      </c>
      <c r="D124" s="24">
        <v>6</v>
      </c>
      <c r="E124" s="24">
        <v>5</v>
      </c>
      <c r="F124" s="24">
        <v>5</v>
      </c>
      <c r="G124" s="24">
        <v>0</v>
      </c>
      <c r="H124" s="18">
        <f t="shared" si="2"/>
        <v>5</v>
      </c>
      <c r="I124" s="24">
        <v>0</v>
      </c>
      <c r="J124" s="24">
        <v>0</v>
      </c>
      <c r="K124" s="24">
        <v>4</v>
      </c>
      <c r="L124" s="24">
        <v>1</v>
      </c>
      <c r="M124" s="24">
        <v>1</v>
      </c>
      <c r="N124" s="24">
        <v>5</v>
      </c>
      <c r="O124" s="24">
        <v>3</v>
      </c>
      <c r="P124" s="24"/>
    </row>
    <row r="125" spans="1:16" ht="18.75">
      <c r="A125" s="21">
        <f t="shared" si="3"/>
        <v>569</v>
      </c>
      <c r="B125" s="22" t="s">
        <v>147</v>
      </c>
      <c r="C125" s="23">
        <v>0</v>
      </c>
      <c r="D125" s="24">
        <v>0</v>
      </c>
      <c r="E125" s="24">
        <v>1</v>
      </c>
      <c r="F125" s="24">
        <v>2</v>
      </c>
      <c r="G125" s="24">
        <v>0</v>
      </c>
      <c r="H125" s="18">
        <f t="shared" si="2"/>
        <v>2</v>
      </c>
      <c r="I125" s="24">
        <v>0</v>
      </c>
      <c r="J125" s="24">
        <v>0</v>
      </c>
      <c r="K125" s="24">
        <v>1</v>
      </c>
      <c r="L125" s="24">
        <v>1</v>
      </c>
      <c r="M125" s="24">
        <v>1</v>
      </c>
      <c r="N125" s="24">
        <v>1</v>
      </c>
      <c r="O125" s="24">
        <v>2</v>
      </c>
      <c r="P125" s="24"/>
    </row>
    <row r="126" spans="1:16" ht="18.75">
      <c r="A126" s="21">
        <f t="shared" si="3"/>
        <v>570</v>
      </c>
      <c r="B126" s="22" t="s">
        <v>148</v>
      </c>
      <c r="C126" s="23">
        <v>0</v>
      </c>
      <c r="D126" s="24">
        <v>5</v>
      </c>
      <c r="E126" s="24">
        <v>5</v>
      </c>
      <c r="F126" s="24">
        <v>5</v>
      </c>
      <c r="G126" s="24">
        <v>0</v>
      </c>
      <c r="H126" s="18">
        <f t="shared" si="2"/>
        <v>5</v>
      </c>
      <c r="I126" s="24">
        <v>0</v>
      </c>
      <c r="J126" s="24">
        <v>0</v>
      </c>
      <c r="K126" s="24">
        <v>4</v>
      </c>
      <c r="L126" s="24">
        <v>1</v>
      </c>
      <c r="M126" s="24">
        <v>1</v>
      </c>
      <c r="N126" s="24">
        <v>5</v>
      </c>
      <c r="O126" s="24">
        <v>3</v>
      </c>
      <c r="P126" s="24"/>
    </row>
    <row r="127" spans="1:16" ht="18.75">
      <c r="A127" s="21">
        <f t="shared" si="3"/>
        <v>571</v>
      </c>
      <c r="B127" s="22" t="s">
        <v>149</v>
      </c>
      <c r="C127" s="23">
        <v>0</v>
      </c>
      <c r="D127" s="24">
        <v>4</v>
      </c>
      <c r="E127" s="24">
        <v>3</v>
      </c>
      <c r="F127" s="24">
        <v>5</v>
      </c>
      <c r="G127" s="24">
        <v>0</v>
      </c>
      <c r="H127" s="18">
        <f t="shared" si="2"/>
        <v>5</v>
      </c>
      <c r="I127" s="24">
        <v>0</v>
      </c>
      <c r="J127" s="24">
        <v>0</v>
      </c>
      <c r="K127" s="24">
        <v>2</v>
      </c>
      <c r="L127" s="24">
        <v>1</v>
      </c>
      <c r="M127" s="24">
        <v>1</v>
      </c>
      <c r="N127" s="24">
        <v>2</v>
      </c>
      <c r="O127" s="24">
        <v>3</v>
      </c>
      <c r="P127" s="24"/>
    </row>
    <row r="128" spans="1:16" ht="18.75">
      <c r="A128" s="21">
        <f t="shared" si="3"/>
        <v>572</v>
      </c>
      <c r="B128" s="22" t="s">
        <v>150</v>
      </c>
      <c r="C128" s="23">
        <v>0</v>
      </c>
      <c r="D128" s="24">
        <v>6</v>
      </c>
      <c r="E128" s="24">
        <v>5</v>
      </c>
      <c r="F128" s="24">
        <v>5</v>
      </c>
      <c r="G128" s="24">
        <v>0</v>
      </c>
      <c r="H128" s="18">
        <f t="shared" si="2"/>
        <v>5</v>
      </c>
      <c r="I128" s="24">
        <v>0</v>
      </c>
      <c r="J128" s="24">
        <v>0</v>
      </c>
      <c r="K128" s="24">
        <v>4</v>
      </c>
      <c r="L128" s="24">
        <v>1</v>
      </c>
      <c r="M128" s="24">
        <v>1</v>
      </c>
      <c r="N128" s="24">
        <v>5</v>
      </c>
      <c r="O128" s="24">
        <v>3</v>
      </c>
      <c r="P128" s="24"/>
    </row>
    <row r="129" spans="1:16" ht="18.75">
      <c r="A129" s="21">
        <f t="shared" si="3"/>
        <v>573</v>
      </c>
      <c r="B129" s="22" t="s">
        <v>151</v>
      </c>
      <c r="C129" s="23">
        <v>0</v>
      </c>
      <c r="D129" s="24">
        <v>1</v>
      </c>
      <c r="E129" s="24">
        <v>1</v>
      </c>
      <c r="F129" s="24">
        <v>4</v>
      </c>
      <c r="G129" s="24">
        <v>0</v>
      </c>
      <c r="H129" s="18">
        <f t="shared" si="2"/>
        <v>4</v>
      </c>
      <c r="I129" s="24">
        <v>0</v>
      </c>
      <c r="J129" s="24">
        <v>0</v>
      </c>
      <c r="K129" s="24">
        <v>1</v>
      </c>
      <c r="L129" s="24">
        <v>0</v>
      </c>
      <c r="M129" s="24">
        <v>1</v>
      </c>
      <c r="N129" s="24">
        <v>2</v>
      </c>
      <c r="O129" s="24">
        <v>1</v>
      </c>
      <c r="P129" s="24"/>
    </row>
    <row r="130" spans="1:16" ht="18.75">
      <c r="A130" s="26">
        <v>574</v>
      </c>
      <c r="B130" s="27" t="s">
        <v>152</v>
      </c>
      <c r="C130" s="23">
        <v>0</v>
      </c>
      <c r="D130" s="23">
        <v>6</v>
      </c>
      <c r="E130" s="23">
        <v>4</v>
      </c>
      <c r="F130" s="23">
        <v>5</v>
      </c>
      <c r="G130" s="23">
        <v>0</v>
      </c>
      <c r="H130" s="18">
        <f t="shared" si="2"/>
        <v>5</v>
      </c>
      <c r="I130" s="23">
        <v>0</v>
      </c>
      <c r="J130" s="23">
        <v>0</v>
      </c>
      <c r="K130" s="23">
        <v>4</v>
      </c>
      <c r="L130" s="23">
        <v>1</v>
      </c>
      <c r="M130" s="23">
        <v>1</v>
      </c>
      <c r="N130" s="23">
        <v>5</v>
      </c>
      <c r="O130" s="23">
        <v>2</v>
      </c>
      <c r="P130" s="24"/>
    </row>
    <row r="131" spans="1:16" ht="18.75">
      <c r="A131" s="26">
        <v>575</v>
      </c>
      <c r="B131" s="27" t="s">
        <v>153</v>
      </c>
      <c r="C131" s="23">
        <v>0</v>
      </c>
      <c r="D131" s="23">
        <v>5</v>
      </c>
      <c r="E131" s="23">
        <v>5</v>
      </c>
      <c r="F131" s="23">
        <v>4</v>
      </c>
      <c r="G131" s="23">
        <v>0</v>
      </c>
      <c r="H131" s="18">
        <f t="shared" si="2"/>
        <v>4</v>
      </c>
      <c r="I131" s="23">
        <v>0</v>
      </c>
      <c r="J131" s="23">
        <v>0</v>
      </c>
      <c r="K131" s="23">
        <v>4</v>
      </c>
      <c r="L131" s="23">
        <v>1</v>
      </c>
      <c r="M131" s="23">
        <v>1</v>
      </c>
      <c r="N131" s="23">
        <v>5</v>
      </c>
      <c r="O131" s="23">
        <v>3</v>
      </c>
      <c r="P131" s="24"/>
    </row>
    <row r="132" spans="1:16" ht="18">
      <c r="A132" s="28"/>
      <c r="B132" s="29"/>
      <c r="C132" s="29"/>
      <c r="D132" s="29"/>
      <c r="E132" s="29"/>
      <c r="F132" s="29">
        <v>0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 ht="18">
      <c r="A133" s="28"/>
      <c r="B133" s="29"/>
      <c r="C133" s="29"/>
      <c r="D133" s="29"/>
      <c r="E133" s="29"/>
      <c r="F133" s="29">
        <v>0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1:16" ht="18">
      <c r="A134" s="28"/>
      <c r="B134" s="29"/>
      <c r="C134" s="29"/>
      <c r="D134" s="29"/>
      <c r="E134" s="29"/>
      <c r="F134" s="29">
        <v>0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1:16" ht="18">
      <c r="A135" s="28"/>
      <c r="B135" s="29"/>
      <c r="C135" s="29"/>
      <c r="D135" s="29"/>
      <c r="E135" s="29"/>
      <c r="F135" s="29">
        <v>0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 ht="18">
      <c r="A136" s="28"/>
      <c r="B136" s="29"/>
      <c r="C136" s="29"/>
      <c r="D136" s="29"/>
      <c r="E136" s="29"/>
      <c r="F136" s="29">
        <v>0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1:16" ht="18">
      <c r="A137" s="28"/>
      <c r="B137" s="29"/>
      <c r="C137" s="29"/>
      <c r="D137" s="29"/>
      <c r="E137" s="29"/>
      <c r="F137" s="29">
        <v>0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1:16" ht="18">
      <c r="A138" s="28"/>
      <c r="B138" s="29"/>
      <c r="C138" s="29"/>
      <c r="D138" s="29"/>
      <c r="E138" s="29"/>
      <c r="F138" s="29">
        <v>0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 ht="18">
      <c r="A139" s="28"/>
      <c r="B139" s="29"/>
      <c r="C139" s="29"/>
      <c r="D139" s="29"/>
      <c r="E139" s="29"/>
      <c r="F139" s="29">
        <v>0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1:16" ht="18">
      <c r="A140" s="28"/>
      <c r="B140" s="29"/>
      <c r="C140" s="29"/>
      <c r="D140" s="29"/>
      <c r="E140" s="29"/>
      <c r="F140" s="29">
        <v>0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1:16" ht="18">
      <c r="A141" s="28"/>
      <c r="B141" s="29"/>
      <c r="C141" s="29"/>
      <c r="D141" s="29"/>
      <c r="E141" s="29"/>
      <c r="F141" s="29">
        <v>0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1:16" ht="18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 ht="18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1:16" ht="18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1:16" ht="18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1:16" ht="18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1:16" ht="18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16" ht="18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1:16" ht="18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16" ht="18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1:16" ht="18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1:16" ht="18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1:16" ht="18">
      <c r="A153" s="28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1:16" ht="18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 ht="18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1:16" ht="18">
      <c r="A156" s="28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1:16" ht="18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1:16" ht="18">
      <c r="A158" s="28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16" ht="18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 ht="18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1:16" ht="18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1:16" ht="18">
      <c r="A162" s="28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1:16" ht="18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1:16" ht="18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1:16" ht="18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1:16" ht="18">
      <c r="A166" s="28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1:16" ht="18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1:16" ht="18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1:16" ht="18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1:16" ht="18">
      <c r="A170" s="28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1:16" ht="18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1:16" ht="18">
      <c r="A172" s="28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1:16" ht="18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1:16" ht="18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1:16" ht="18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1:16" ht="18">
      <c r="A176" s="28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1:16" ht="18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1:16" ht="18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1:16" ht="18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1:16" ht="18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1:16" ht="18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1:16" ht="18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1:16" ht="18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1:16" ht="18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1:16" ht="18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1:16" ht="18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1:16" ht="18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1:16" ht="18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1:16" ht="18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1:16" ht="18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1:16" ht="18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1:16" ht="18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1:16" ht="18">
      <c r="A193" s="28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1:16" ht="18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1:16" ht="18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1:16" ht="18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1:16" ht="18">
      <c r="A197" s="28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1:16" ht="18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1:16" ht="18">
      <c r="A199" s="28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1:16" ht="18">
      <c r="A200" s="28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1:16" ht="18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  <row r="202" spans="1:16" ht="18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</row>
    <row r="203" spans="1:16" ht="18">
      <c r="A203" s="28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</row>
    <row r="204" spans="1:16" ht="18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</row>
    <row r="205" spans="1:16" ht="18">
      <c r="A205" s="28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</row>
    <row r="206" spans="1:16" ht="18">
      <c r="A206" s="28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</row>
    <row r="207" spans="1:16" ht="18">
      <c r="A207" s="28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</row>
    <row r="208" spans="1:16" ht="18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</row>
    <row r="209" spans="1:16" ht="18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</row>
    <row r="210" spans="1:16" ht="18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</row>
    <row r="211" spans="1:16" ht="18">
      <c r="A211" s="28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</row>
    <row r="212" spans="1:16" ht="18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</row>
    <row r="213" spans="1:16" ht="18">
      <c r="A213" s="28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</row>
    <row r="214" spans="1:16" ht="18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</row>
    <row r="215" spans="1:16" ht="18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</row>
    <row r="216" spans="1:16" ht="18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</row>
    <row r="217" spans="1:16" ht="18">
      <c r="A217" s="28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18">
      <c r="A218" s="28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18">
      <c r="A219" s="28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18">
      <c r="A220" s="28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18">
      <c r="A221" s="28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18">
      <c r="A222" s="28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</row>
    <row r="223" spans="1:16" ht="18">
      <c r="A223" s="28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ht="18">
      <c r="A224" s="28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ht="18">
      <c r="A225" s="28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</row>
    <row r="226" spans="1:16" ht="18">
      <c r="A226" s="28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18">
      <c r="A227" s="28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18">
      <c r="A228" s="28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18">
      <c r="A229" s="28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 ht="18">
      <c r="A230" s="28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18">
      <c r="A231" s="28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18">
      <c r="A232" s="28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18">
      <c r="A233" s="28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8">
      <c r="A234" s="28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18">
      <c r="A235" s="28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  <row r="236" spans="1:16" ht="18">
      <c r="A236" s="28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18">
      <c r="A237" s="28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18">
      <c r="A238" s="28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18">
      <c r="A239" s="28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18">
      <c r="A240" s="28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18">
      <c r="A241" s="28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8">
      <c r="A242" s="28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18">
      <c r="A243" s="28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18">
      <c r="A244" s="28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18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18">
      <c r="A246" s="28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18">
      <c r="A247" s="28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18">
      <c r="A248" s="2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18">
      <c r="A249" s="2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18">
      <c r="A250" s="2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18">
      <c r="A251" s="2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18">
      <c r="A252" s="2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18">
      <c r="A253" s="2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18">
      <c r="A254" s="2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18">
      <c r="A255" s="2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18">
      <c r="A256" s="2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18">
      <c r="A257" s="2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18">
      <c r="A258" s="2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18">
      <c r="A259" s="2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18">
      <c r="A260" s="2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18">
      <c r="A261" s="2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18">
      <c r="A262" s="2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18">
      <c r="A263" s="2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18">
      <c r="A264" s="2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18">
      <c r="A265" s="2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18">
      <c r="A266" s="2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18">
      <c r="A267" s="2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18">
      <c r="A268" s="2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18">
      <c r="A269" s="2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18">
      <c r="A270" s="2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18">
      <c r="A271" s="2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18">
      <c r="A272" s="2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18">
      <c r="A273" s="2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18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18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18">
      <c r="A276" s="2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18">
      <c r="A277" s="2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18">
      <c r="A278" s="2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</row>
    <row r="279" spans="1:16" ht="18">
      <c r="A279" s="2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</row>
    <row r="280" spans="1:16" ht="18">
      <c r="A280" s="2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</row>
    <row r="281" spans="1:16" ht="18">
      <c r="A281" s="2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</row>
    <row r="282" spans="1:16" ht="18">
      <c r="A282" s="2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</row>
    <row r="283" spans="1:16" ht="18">
      <c r="A283" s="2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</row>
    <row r="284" spans="1:16" ht="18">
      <c r="A284" s="2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</row>
    <row r="285" spans="1:16" ht="18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</row>
    <row r="286" spans="1:16" ht="18">
      <c r="A286" s="2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</row>
    <row r="287" spans="1:16" ht="18">
      <c r="A287" s="2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</row>
    <row r="288" spans="1:16" ht="18">
      <c r="A288" s="2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</row>
    <row r="289" spans="1:16" ht="18">
      <c r="A289" s="2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</row>
    <row r="290" spans="1:16" ht="18">
      <c r="A290" s="2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</row>
    <row r="291" spans="1:16" ht="18">
      <c r="A291" s="2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</row>
    <row r="292" spans="1:16" ht="18">
      <c r="A292" s="2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</row>
    <row r="293" spans="1:16" ht="18">
      <c r="A293" s="2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</row>
    <row r="294" spans="1:16" ht="18">
      <c r="A294" s="2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</row>
    <row r="295" spans="1:16" ht="18">
      <c r="A295" s="2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</row>
    <row r="296" spans="1:16" ht="18">
      <c r="A296" s="2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</row>
    <row r="297" spans="1:16" ht="18">
      <c r="A297" s="2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</row>
    <row r="298" spans="1:16" ht="18">
      <c r="A298" s="2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</row>
    <row r="299" spans="1:16" ht="18">
      <c r="A299" s="2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</row>
    <row r="300" spans="1:16" ht="18">
      <c r="A300" s="2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</row>
    <row r="301" spans="1:16" ht="18">
      <c r="A301" s="28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</row>
    <row r="302" spans="1:16" ht="18">
      <c r="A302" s="28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</row>
    <row r="303" spans="1:16" ht="18">
      <c r="A303" s="28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</row>
    <row r="304" spans="1:16" ht="18">
      <c r="A304" s="28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</row>
    <row r="305" spans="1:16" ht="18">
      <c r="A305" s="28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6" ht="18">
      <c r="A306" s="28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6" ht="18">
      <c r="A307" s="28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6" ht="18">
      <c r="A308" s="28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</row>
    <row r="309" spans="1:16" ht="18">
      <c r="A309" s="28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</row>
    <row r="310" spans="1:16" ht="18">
      <c r="A310" s="28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</row>
    <row r="311" spans="1:16" ht="18">
      <c r="A311" s="28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</row>
    <row r="312" spans="1:16" ht="18">
      <c r="A312" s="28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</row>
    <row r="313" spans="1:16" ht="18">
      <c r="A313" s="28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</row>
    <row r="314" spans="1:16" ht="18">
      <c r="A314" s="28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</row>
    <row r="315" spans="1:16" ht="18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</row>
    <row r="316" spans="1:16" ht="18">
      <c r="A316" s="28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</row>
    <row r="317" spans="1:16" ht="18">
      <c r="A317" s="28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</row>
    <row r="318" spans="1:16" ht="18">
      <c r="A318" s="28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</row>
    <row r="319" spans="1:16" ht="18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</row>
    <row r="320" spans="1:16" ht="18">
      <c r="A320" s="28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</row>
    <row r="321" spans="1:16" ht="18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</row>
    <row r="322" spans="1:16" ht="18">
      <c r="A322" s="28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</row>
    <row r="323" spans="1:16" ht="18">
      <c r="A323" s="28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</row>
    <row r="324" spans="1:16" ht="18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</row>
    <row r="325" spans="1:16" ht="18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</row>
    <row r="326" spans="1:16" ht="18">
      <c r="A326" s="28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</row>
    <row r="327" spans="1:16" ht="18">
      <c r="A327" s="28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</row>
    <row r="328" spans="1:16" ht="18">
      <c r="A328" s="28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</row>
    <row r="329" spans="1:16" ht="18">
      <c r="A329" s="28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</row>
    <row r="330" spans="1:16" ht="18">
      <c r="A330" s="28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</row>
    <row r="331" spans="1:16" ht="18">
      <c r="A331" s="28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</row>
    <row r="332" spans="1:16" ht="18">
      <c r="A332" s="28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</row>
    <row r="333" spans="1:16" ht="18">
      <c r="A333" s="28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</row>
    <row r="334" spans="1:16" ht="18">
      <c r="A334" s="28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</row>
    <row r="335" spans="1:16" ht="18">
      <c r="A335" s="28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</row>
    <row r="336" spans="1:16" ht="18">
      <c r="A336" s="28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</row>
    <row r="337" spans="1:16" ht="18">
      <c r="A337" s="28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</row>
    <row r="338" spans="1:16" ht="18">
      <c r="A338" s="28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</row>
    <row r="339" spans="1:16" ht="18">
      <c r="A339" s="28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</row>
    <row r="340" spans="1:16" ht="18">
      <c r="A340" s="28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</row>
    <row r="341" spans="1:16" ht="18">
      <c r="A341" s="28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</row>
    <row r="342" spans="1:16" ht="18">
      <c r="A342" s="28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</row>
    <row r="343" spans="1:16" ht="18">
      <c r="A343" s="28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</row>
    <row r="344" spans="1:16" ht="18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</row>
    <row r="345" spans="1:16" ht="18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</row>
    <row r="346" spans="1:16" ht="18">
      <c r="A346" s="28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</row>
    <row r="347" spans="1:16" ht="18">
      <c r="A347" s="28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</row>
    <row r="348" spans="1:16" ht="18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</row>
    <row r="349" spans="1:16" ht="18">
      <c r="A349" s="28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</row>
    <row r="350" spans="1:16" ht="18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</row>
    <row r="351" spans="1:16" ht="18">
      <c r="A351" s="28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</row>
    <row r="352" spans="1:16" ht="18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</row>
    <row r="353" spans="1:16" ht="18">
      <c r="A353" s="28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</row>
    <row r="354" spans="1:16" ht="18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</row>
    <row r="355" spans="1:16" ht="18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</row>
    <row r="356" spans="1:16" ht="18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</row>
    <row r="357" spans="1:16" ht="18">
      <c r="A357" s="28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</row>
    <row r="358" spans="1:16" ht="18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</row>
    <row r="359" spans="1:16" ht="18">
      <c r="A359" s="28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</row>
    <row r="360" spans="1:16" ht="18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</row>
    <row r="361" spans="1:16" ht="18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</row>
    <row r="362" spans="1:16" ht="18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</row>
    <row r="363" spans="1:16" ht="18">
      <c r="A363" s="28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</row>
    <row r="364" spans="1:16" ht="18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</row>
    <row r="365" spans="1:16" ht="18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</row>
    <row r="366" spans="1:16" ht="18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</row>
    <row r="367" spans="1:16" ht="18">
      <c r="A367" s="28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</row>
    <row r="368" spans="1:16" ht="18">
      <c r="A368" s="28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</row>
    <row r="369" spans="1:16" ht="18">
      <c r="A369" s="28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</row>
    <row r="370" spans="1:16" ht="18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</row>
    <row r="371" spans="1:16" ht="18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</row>
    <row r="372" spans="1:16" ht="18">
      <c r="A372" s="28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</row>
    <row r="373" spans="1:16" ht="18">
      <c r="A373" s="28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</row>
    <row r="374" spans="1:16" ht="18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</row>
    <row r="375" spans="1:16" ht="18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</row>
    <row r="376" spans="1:16" ht="18">
      <c r="A376" s="28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</row>
    <row r="377" spans="1:16" ht="18">
      <c r="A377" s="28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</row>
    <row r="378" spans="1:16" ht="18">
      <c r="A378" s="28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</row>
    <row r="379" spans="1:16" ht="18">
      <c r="A379" s="28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</row>
    <row r="380" spans="1:16" ht="18">
      <c r="A380" s="28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</row>
    <row r="381" spans="1:16" ht="18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</row>
    <row r="382" spans="1:16" ht="18">
      <c r="A382" s="28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</row>
    <row r="383" spans="1:16" ht="18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</row>
    <row r="384" spans="1:16" ht="18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</row>
    <row r="385" spans="1:16" ht="18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</row>
    <row r="386" spans="1:16" ht="18">
      <c r="A386" s="28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</row>
    <row r="387" spans="1:16" ht="18">
      <c r="A387" s="28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</row>
    <row r="388" spans="1:16" ht="18">
      <c r="A388" s="28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</row>
    <row r="389" spans="1:16" ht="18">
      <c r="A389" s="28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</row>
    <row r="390" spans="1:16" ht="18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</row>
    <row r="391" spans="1:16" ht="18">
      <c r="A391" s="28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</row>
    <row r="392" spans="1:16" ht="18">
      <c r="A392" s="28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</row>
    <row r="393" spans="1:16" ht="18">
      <c r="A393" s="28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</row>
    <row r="394" spans="1:16" ht="18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</row>
    <row r="395" spans="1:16" ht="18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</row>
    <row r="396" spans="1:16" ht="18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</row>
    <row r="397" spans="1:16" ht="18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</row>
    <row r="398" spans="1:16" ht="18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</row>
    <row r="399" spans="1:16" ht="18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</row>
    <row r="400" spans="1:16" ht="18">
      <c r="A400" s="28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</row>
    <row r="401" spans="1:16" ht="18">
      <c r="A401" s="28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</row>
    <row r="402" spans="1:16" ht="18">
      <c r="A402" s="28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</row>
    <row r="403" spans="1:16" ht="18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</row>
    <row r="404" spans="1:16" ht="18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</row>
    <row r="405" spans="1:16" ht="18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</row>
    <row r="406" spans="1:16" ht="18">
      <c r="A406" s="28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</row>
    <row r="407" spans="1:16" ht="18">
      <c r="A407" s="28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</row>
    <row r="408" spans="1:16" ht="18">
      <c r="A408" s="28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</row>
    <row r="409" spans="1:16" ht="18">
      <c r="A409" s="28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</row>
    <row r="410" spans="1:16" ht="18">
      <c r="A410" s="28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</row>
    <row r="411" spans="1:16" ht="18">
      <c r="A411" s="28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</row>
    <row r="412" spans="1:16" ht="18">
      <c r="A412" s="28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</row>
    <row r="413" spans="1:16" ht="18">
      <c r="A413" s="28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</row>
    <row r="414" spans="1:16" ht="18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</row>
    <row r="415" spans="1:16" ht="18">
      <c r="A415" s="28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</row>
    <row r="416" spans="1:16" ht="18">
      <c r="A416" s="28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</row>
    <row r="417" spans="1:16" ht="18">
      <c r="A417" s="28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</row>
    <row r="418" spans="1:16" ht="18">
      <c r="A418" s="28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</row>
    <row r="419" spans="1:16" ht="18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</row>
    <row r="420" spans="1:16" ht="18">
      <c r="A420" s="28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</row>
    <row r="421" spans="1:16" ht="18">
      <c r="A421" s="28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</row>
    <row r="422" spans="1:16" ht="18">
      <c r="A422" s="28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</row>
    <row r="423" spans="1:16" ht="18">
      <c r="A423" s="28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</row>
    <row r="424" spans="1:16" ht="18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</row>
    <row r="425" spans="1:16" ht="18">
      <c r="A425" s="28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</row>
    <row r="426" spans="1:16" ht="18">
      <c r="A426" s="28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</row>
    <row r="427" spans="1:16" ht="18">
      <c r="A427" s="28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</row>
    <row r="428" spans="1:16" ht="18">
      <c r="A428" s="28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</row>
    <row r="429" spans="1:16" ht="18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</row>
    <row r="430" spans="1:16" ht="18">
      <c r="A430" s="28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1:16" ht="18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1:16" ht="18">
      <c r="A432" s="28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1:16" ht="18">
      <c r="A433" s="28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1:16" ht="18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</row>
    <row r="435" spans="1:16" ht="18">
      <c r="A435" s="28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</row>
    <row r="436" spans="1:16" ht="18">
      <c r="A436" s="28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</row>
    <row r="437" spans="1:16" ht="18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</row>
    <row r="438" spans="1:16" ht="18">
      <c r="A438" s="28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</row>
    <row r="439" spans="1:16" ht="18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</row>
    <row r="440" spans="1:16" ht="18">
      <c r="A440" s="28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</row>
    <row r="441" spans="1:16" ht="18">
      <c r="A441" s="28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</row>
    <row r="442" spans="1:16" ht="18">
      <c r="A442" s="28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</row>
    <row r="443" spans="1:16" ht="18">
      <c r="A443" s="28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</row>
    <row r="444" spans="1:16" ht="18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</row>
    <row r="445" spans="1:16" ht="18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</row>
    <row r="446" spans="1:16" ht="18">
      <c r="A446" s="28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</row>
    <row r="447" spans="1:16" ht="18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</row>
    <row r="448" spans="1:16" ht="18">
      <c r="A448" s="28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1:16" ht="18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1:16" ht="18">
      <c r="A450" s="28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1:16" ht="18">
      <c r="A451" s="28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1:16" ht="18">
      <c r="A452" s="28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1:16" ht="18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</row>
    <row r="454" spans="1:16" ht="18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</row>
    <row r="455" spans="1:16" ht="18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1:16" ht="18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1:16" ht="18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1:16" ht="18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1:16" ht="18">
      <c r="A459" s="28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1:16" ht="18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1:16" ht="18">
      <c r="A461" s="28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</row>
    <row r="462" spans="1:16" ht="18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</row>
    <row r="463" spans="1:16" ht="18">
      <c r="A463" s="28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</row>
    <row r="464" spans="1:16" ht="18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</row>
    <row r="465" spans="1:16" ht="18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</row>
    <row r="466" spans="1:16" ht="18">
      <c r="A466" s="28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</row>
    <row r="467" spans="1:16" ht="18">
      <c r="A467" s="28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</row>
    <row r="468" spans="1:16" ht="18">
      <c r="A468" s="28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</row>
    <row r="469" spans="1:16" ht="18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</row>
    <row r="470" spans="1:16" ht="18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</row>
    <row r="471" spans="1:16" ht="18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</row>
    <row r="472" spans="1:16" ht="18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</row>
    <row r="473" spans="1:16" ht="18">
      <c r="A473" s="28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</row>
    <row r="474" spans="1:16" ht="18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</row>
    <row r="475" spans="1:16" ht="18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</row>
    <row r="476" spans="1:16" ht="18">
      <c r="A476" s="28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</row>
    <row r="477" spans="1:16" ht="18">
      <c r="A477" s="28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</row>
    <row r="478" spans="1:16" ht="18">
      <c r="A478" s="28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</row>
    <row r="479" spans="1:16" ht="18">
      <c r="A479" s="28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</row>
    <row r="480" spans="1:16" ht="18">
      <c r="A480" s="28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</row>
    <row r="481" spans="1:16" ht="18">
      <c r="A481" s="28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1:16" ht="18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1:16" ht="18">
      <c r="A483" s="28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1:16" ht="18">
      <c r="A484" s="28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</row>
    <row r="485" spans="1:16" ht="18">
      <c r="A485" s="28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</row>
    <row r="486" spans="1:16" ht="18">
      <c r="A486" s="28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1:16" ht="18">
      <c r="A487" s="28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1:16" ht="18">
      <c r="A488" s="28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1:16" ht="18">
      <c r="A489" s="28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1:16" ht="18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1:16" ht="18">
      <c r="A491" s="28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</row>
    <row r="492" spans="1:16" ht="18">
      <c r="A492" s="28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</row>
    <row r="493" spans="1:16" ht="18">
      <c r="A493" s="28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1:16" ht="18">
      <c r="A494" s="28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1:16" ht="18">
      <c r="A495" s="28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1:16" ht="18">
      <c r="A496" s="28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1:16" ht="18">
      <c r="A497" s="28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1:16" ht="18">
      <c r="A498" s="28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1:16" ht="18">
      <c r="A499" s="28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1:16" ht="18">
      <c r="A500" s="28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</row>
    <row r="501" spans="1:16" ht="18">
      <c r="A501" s="28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</row>
    <row r="502" spans="1:16" ht="18">
      <c r="A502" s="28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1:16" ht="18">
      <c r="A503" s="28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1:16" ht="18">
      <c r="A504" s="28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1:16" ht="18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1:16" ht="18">
      <c r="A506" s="28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1:16" ht="18">
      <c r="A507" s="28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1:16" ht="18">
      <c r="A508" s="28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1:16" ht="18">
      <c r="A509" s="28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1:16" ht="18">
      <c r="A510" s="28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</row>
    <row r="511" spans="1:16" ht="18">
      <c r="A511" s="28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</row>
    <row r="512" spans="1:16" ht="18">
      <c r="A512" s="28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</row>
    <row r="513" spans="1:16" ht="18">
      <c r="A513" s="28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</row>
    <row r="514" spans="1:16" ht="18">
      <c r="A514" s="28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</row>
    <row r="515" spans="1:16" ht="18">
      <c r="A515" s="28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</row>
    <row r="516" spans="1:16" ht="18">
      <c r="A516" s="28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</row>
    <row r="517" spans="1:16" ht="18">
      <c r="A517" s="28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</row>
    <row r="518" spans="1:16" ht="18">
      <c r="A518" s="28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</row>
    <row r="519" spans="1:16" ht="18">
      <c r="A519" s="28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</row>
    <row r="520" spans="1:16" ht="18">
      <c r="A520" s="28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</row>
    <row r="521" spans="1:16" ht="18">
      <c r="A521" s="28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</row>
    <row r="522" spans="1:16" ht="18">
      <c r="A522" s="28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</row>
    <row r="523" spans="1:16" ht="18">
      <c r="A523" s="28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</row>
    <row r="524" spans="1:16" ht="18">
      <c r="A524" s="28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</row>
    <row r="525" spans="1:16" ht="18">
      <c r="A525" s="28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</row>
    <row r="526" spans="1:16" ht="18">
      <c r="A526" s="28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</row>
    <row r="527" spans="1:16" ht="18">
      <c r="A527" s="28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</row>
    <row r="528" spans="1:16" ht="18">
      <c r="A528" s="28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</row>
    <row r="529" spans="1:16" ht="18">
      <c r="A529" s="28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</row>
    <row r="530" spans="1:16" ht="18">
      <c r="A530" s="28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</row>
    <row r="531" spans="1:16" ht="18">
      <c r="A531" s="28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</row>
    <row r="532" spans="1:16" ht="18">
      <c r="A532" s="28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</row>
    <row r="533" spans="1:16" ht="18">
      <c r="A533" s="28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</row>
    <row r="534" spans="1:16" ht="18">
      <c r="A534" s="28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1:16" ht="18">
      <c r="A535" s="28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1:16" ht="18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1:16" ht="18">
      <c r="A537" s="28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1:16" ht="18">
      <c r="A538" s="28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</row>
    <row r="539" spans="1:16" ht="18">
      <c r="A539" s="28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</row>
    <row r="540" spans="1:16" ht="18">
      <c r="A540" s="28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</row>
    <row r="541" spans="1:16" ht="18">
      <c r="A541" s="28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</row>
    <row r="542" spans="1:16" ht="18">
      <c r="A542" s="28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</row>
    <row r="543" spans="1:16" ht="18">
      <c r="A543" s="28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</row>
    <row r="544" spans="1:16" ht="18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</row>
    <row r="545" spans="1:16" ht="18">
      <c r="A545" s="28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</row>
    <row r="546" spans="1:16" ht="18">
      <c r="A546" s="28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</row>
    <row r="547" spans="1:16" ht="18">
      <c r="A547" s="28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</row>
    <row r="548" spans="1:16" ht="18">
      <c r="A548" s="28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</row>
    <row r="549" spans="1:16" ht="18">
      <c r="A549" s="28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1:16" ht="18">
      <c r="A550" s="28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</row>
    <row r="551" spans="1:16" ht="18">
      <c r="A551" s="28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</row>
    <row r="552" spans="1:16" ht="18">
      <c r="A552" s="28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</row>
    <row r="553" spans="1:16" ht="18">
      <c r="A553" s="28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</row>
    <row r="554" spans="1:16" ht="18">
      <c r="A554" s="28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</row>
    <row r="555" spans="1:16" ht="18">
      <c r="A555" s="28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</row>
    <row r="556" spans="1:16" ht="18">
      <c r="A556" s="28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</row>
    <row r="557" spans="1:16" ht="18">
      <c r="A557" s="28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</row>
    <row r="558" spans="1:16" ht="18">
      <c r="A558" s="28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</row>
    <row r="559" spans="1:16" ht="18">
      <c r="A559" s="28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</row>
    <row r="560" spans="1:16" ht="18">
      <c r="A560" s="28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</row>
    <row r="561" spans="1:16" ht="18">
      <c r="A561" s="28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</row>
    <row r="562" spans="1:16" ht="18">
      <c r="A562" s="28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</row>
    <row r="563" spans="1:16" ht="18">
      <c r="A563" s="28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</row>
    <row r="564" spans="1:16" ht="18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</row>
    <row r="565" spans="1:16" ht="18">
      <c r="A565" s="28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</row>
    <row r="566" spans="1:16" ht="18">
      <c r="A566" s="28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</row>
    <row r="567" spans="1:16" ht="18">
      <c r="A567" s="28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</row>
    <row r="568" spans="1:16" ht="18">
      <c r="A568" s="28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</row>
    <row r="569" spans="1:16" ht="18">
      <c r="A569" s="28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</row>
    <row r="570" spans="1:16" ht="18">
      <c r="A570" s="28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</row>
    <row r="571" spans="1:16" ht="18">
      <c r="A571" s="28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</row>
    <row r="572" spans="1:16" ht="18">
      <c r="A572" s="28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</row>
    <row r="573" spans="1:16" ht="18">
      <c r="A573" s="28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</row>
    <row r="574" spans="1:16" ht="18">
      <c r="A574" s="28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</row>
    <row r="575" spans="1:16" ht="18">
      <c r="A575" s="28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</row>
    <row r="576" spans="1:16" ht="18">
      <c r="A576" s="28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</row>
    <row r="577" spans="1:16" ht="18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</row>
    <row r="578" spans="1:16" ht="18">
      <c r="A578" s="28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</row>
    <row r="579" spans="1:16" ht="18">
      <c r="A579" s="28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</row>
    <row r="580" spans="1:16" ht="18">
      <c r="A580" s="28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</row>
    <row r="581" spans="1:16" ht="18">
      <c r="A581" s="28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</row>
    <row r="582" spans="1:16" ht="18">
      <c r="A582" s="28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</row>
    <row r="583" spans="1:16" ht="18">
      <c r="A583" s="28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</row>
    <row r="584" spans="1:16" ht="18">
      <c r="A584" s="28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</row>
    <row r="585" spans="1:16" ht="18">
      <c r="A585" s="28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</row>
    <row r="586" spans="1:16" ht="18">
      <c r="A586" s="28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</row>
    <row r="587" spans="1:16" ht="18">
      <c r="A587" s="28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</row>
    <row r="588" spans="1:16" ht="18">
      <c r="A588" s="28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</row>
    <row r="589" spans="1:16" ht="18">
      <c r="A589" s="28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</row>
    <row r="590" spans="1:16" ht="18">
      <c r="A590" s="28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</row>
    <row r="591" spans="1:16" ht="18">
      <c r="A591" s="28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</row>
    <row r="592" spans="1:16" ht="18">
      <c r="A592" s="28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</row>
    <row r="593" spans="1:16" ht="18">
      <c r="A593" s="28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</row>
    <row r="594" spans="1:16" ht="18">
      <c r="A594" s="28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</row>
    <row r="595" spans="1:16" ht="18">
      <c r="A595" s="28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</row>
    <row r="596" spans="1:16" ht="18">
      <c r="A596" s="28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</row>
    <row r="597" spans="1:16" ht="18">
      <c r="A597" s="28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</row>
    <row r="598" spans="1:16" ht="18">
      <c r="A598" s="28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</row>
    <row r="599" spans="1:16" ht="18">
      <c r="A599" s="28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</row>
    <row r="600" spans="1:16" ht="18">
      <c r="A600" s="28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</row>
    <row r="601" spans="1:16" ht="18">
      <c r="A601" s="28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</row>
    <row r="602" spans="1:16" ht="18">
      <c r="A602" s="28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</row>
    <row r="603" spans="1:16" ht="18">
      <c r="A603" s="28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</row>
    <row r="604" spans="1:16" ht="18">
      <c r="A604" s="28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</row>
    <row r="605" spans="1:16" ht="18">
      <c r="A605" s="28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</row>
    <row r="606" spans="1:16" ht="18">
      <c r="A606" s="28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</row>
    <row r="607" spans="1:16" ht="18">
      <c r="A607" s="28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</row>
    <row r="608" spans="1:16" ht="18">
      <c r="A608" s="28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</row>
    <row r="609" spans="1:16" ht="18">
      <c r="A609" s="28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</row>
    <row r="610" spans="1:16" ht="18">
      <c r="A610" s="28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</row>
    <row r="611" spans="1:16" ht="18">
      <c r="A611" s="28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</row>
    <row r="612" spans="1:16" ht="18">
      <c r="A612" s="28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</row>
    <row r="613" spans="1:16" ht="18">
      <c r="A613" s="28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</row>
    <row r="614" spans="1:16" ht="18">
      <c r="A614" s="28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</row>
    <row r="615" spans="1:16" ht="18">
      <c r="A615" s="28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</row>
    <row r="616" spans="1:16" ht="18">
      <c r="A616" s="28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</row>
    <row r="617" spans="1:16" ht="18">
      <c r="A617" s="28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</row>
    <row r="618" spans="1:16" ht="18">
      <c r="A618" s="28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</row>
    <row r="619" spans="1:16" ht="18">
      <c r="A619" s="28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</row>
    <row r="620" spans="1:16" ht="18">
      <c r="A620" s="28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</row>
    <row r="621" spans="1:16" ht="18">
      <c r="A621" s="28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</row>
    <row r="622" spans="1:16" ht="18">
      <c r="A622" s="28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</row>
    <row r="623" spans="1:16" ht="18">
      <c r="A623" s="28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</row>
    <row r="624" spans="1:16" ht="18">
      <c r="A624" s="28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</row>
    <row r="625" spans="1:16" ht="18">
      <c r="A625" s="28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</row>
    <row r="626" spans="1:16" ht="18">
      <c r="A626" s="28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</row>
    <row r="627" spans="1:16" ht="18">
      <c r="A627" s="28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</row>
    <row r="628" spans="1:16" ht="18">
      <c r="A628" s="28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</row>
    <row r="629" spans="1:16" ht="18">
      <c r="A629" s="28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</row>
    <row r="630" spans="1:16" ht="18">
      <c r="A630" s="28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</row>
    <row r="631" spans="1:16" ht="18">
      <c r="A631" s="28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</row>
    <row r="632" spans="1:16" ht="18">
      <c r="A632" s="28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</row>
    <row r="633" spans="1:16" ht="18">
      <c r="A633" s="28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</row>
    <row r="634" spans="1:16" ht="18">
      <c r="A634" s="28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</row>
    <row r="635" spans="1:16" ht="18">
      <c r="A635" s="28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</row>
    <row r="636" spans="1:16" ht="18">
      <c r="A636" s="28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</row>
    <row r="637" spans="1:16" ht="18">
      <c r="A637" s="28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</row>
    <row r="638" spans="1:16" ht="18">
      <c r="A638" s="28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</row>
    <row r="639" spans="1:16" ht="18">
      <c r="A639" s="28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</row>
    <row r="640" spans="1:16" ht="18">
      <c r="A640" s="28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</row>
    <row r="641" spans="1:16" ht="18">
      <c r="A641" s="28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</row>
    <row r="642" spans="1:16" ht="18">
      <c r="A642" s="28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</row>
    <row r="643" spans="1:16" ht="18">
      <c r="A643" s="28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</row>
    <row r="644" spans="1:16" ht="18">
      <c r="A644" s="28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</row>
    <row r="645" spans="1:16" ht="18">
      <c r="A645" s="28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</row>
    <row r="646" spans="1:16" ht="18">
      <c r="A646" s="28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</row>
    <row r="647" spans="1:16" ht="18">
      <c r="A647" s="28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</row>
    <row r="648" spans="1:16" ht="18">
      <c r="A648" s="28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</row>
    <row r="649" spans="1:16" ht="18">
      <c r="A649" s="28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</row>
    <row r="650" spans="1:16" ht="18">
      <c r="A650" s="28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</row>
    <row r="651" spans="1:16" ht="18">
      <c r="A651" s="28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</row>
    <row r="652" spans="1:16" ht="18">
      <c r="A652" s="28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</row>
    <row r="653" spans="1:16" ht="18">
      <c r="A653" s="28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</row>
    <row r="654" spans="1:16" ht="18">
      <c r="A654" s="28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</row>
    <row r="655" spans="1:16" ht="18">
      <c r="A655" s="28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</row>
    <row r="656" spans="1:16" ht="18">
      <c r="A656" s="28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</row>
    <row r="657" spans="1:16" ht="18">
      <c r="A657" s="28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</row>
    <row r="658" spans="1:16" ht="18">
      <c r="A658" s="28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</row>
    <row r="659" spans="1:16" ht="18">
      <c r="A659" s="28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</row>
    <row r="660" spans="1:16" ht="18">
      <c r="A660" s="28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</row>
    <row r="661" spans="1:16" ht="18">
      <c r="A661" s="28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</row>
    <row r="662" spans="1:16" ht="18">
      <c r="A662" s="28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</row>
    <row r="663" spans="1:16" ht="18">
      <c r="A663" s="28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</row>
    <row r="664" spans="1:16" ht="18">
      <c r="A664" s="28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</row>
    <row r="665" spans="1:16" ht="18">
      <c r="A665" s="28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</row>
    <row r="666" spans="1:16" ht="18">
      <c r="A666" s="28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</row>
    <row r="667" spans="1:16" ht="18">
      <c r="A667" s="28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</row>
    <row r="668" spans="1:16" ht="18">
      <c r="A668" s="28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</row>
    <row r="669" spans="1:16" ht="18">
      <c r="A669" s="28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</row>
    <row r="670" spans="1:16" ht="18">
      <c r="A670" s="28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</row>
    <row r="671" spans="1:16" ht="18">
      <c r="A671" s="28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</row>
    <row r="672" spans="1:16" ht="18">
      <c r="A672" s="28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</row>
    <row r="673" spans="1:16" ht="18">
      <c r="A673" s="28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</row>
    <row r="674" spans="1:16" ht="18">
      <c r="A674" s="28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</row>
    <row r="675" spans="1:16" ht="18">
      <c r="A675" s="28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</row>
    <row r="676" spans="1:16" ht="18">
      <c r="A676" s="28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</row>
    <row r="677" spans="1:16" ht="18">
      <c r="A677" s="28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</row>
    <row r="678" spans="1:16" ht="18">
      <c r="A678" s="28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</row>
    <row r="679" spans="1:16" ht="18">
      <c r="A679" s="28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</row>
    <row r="680" spans="1:16" ht="18">
      <c r="A680" s="28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</row>
    <row r="681" spans="1:16" ht="18">
      <c r="A681" s="28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</row>
    <row r="682" spans="1:16" ht="18">
      <c r="A682" s="28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</row>
    <row r="683" spans="1:16" ht="18">
      <c r="A683" s="28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</row>
    <row r="684" spans="1:16" ht="18">
      <c r="A684" s="28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</row>
    <row r="685" spans="1:16" ht="18">
      <c r="A685" s="28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</row>
    <row r="686" spans="1:16" ht="18">
      <c r="A686" s="28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</row>
    <row r="687" spans="1:16" ht="18">
      <c r="A687" s="28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</row>
    <row r="688" spans="1:16" ht="18">
      <c r="A688" s="28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</row>
    <row r="689" spans="1:16" ht="18">
      <c r="A689" s="28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</row>
    <row r="690" spans="1:16" ht="18">
      <c r="A690" s="28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</row>
    <row r="691" spans="1:16" ht="18">
      <c r="A691" s="28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</row>
    <row r="692" spans="1:16" ht="18">
      <c r="A692" s="28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</row>
    <row r="693" spans="1:16" ht="18">
      <c r="A693" s="28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</row>
    <row r="694" spans="1:16" ht="18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</row>
    <row r="695" spans="1:16" ht="18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</row>
    <row r="696" spans="1:16" ht="18">
      <c r="A696" s="28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</row>
    <row r="697" spans="1:16" ht="18">
      <c r="A697" s="28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</row>
    <row r="698" spans="1:16" ht="18">
      <c r="A698" s="28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</row>
    <row r="699" spans="1:16" ht="18">
      <c r="A699" s="28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</row>
    <row r="700" spans="1:16" ht="18">
      <c r="A700" s="28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</row>
    <row r="701" spans="1:16" ht="18">
      <c r="A701" s="28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</row>
    <row r="702" spans="1:16" ht="18">
      <c r="A702" s="28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</row>
    <row r="703" spans="1:16" ht="18">
      <c r="A703" s="28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</row>
    <row r="704" spans="1:16" ht="18">
      <c r="A704" s="28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</row>
    <row r="705" spans="1:16" ht="18">
      <c r="A705" s="28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</row>
    <row r="706" spans="1:16" ht="18">
      <c r="A706" s="28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</row>
    <row r="707" spans="1:16" ht="18">
      <c r="A707" s="28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</row>
    <row r="708" spans="1:16" ht="18">
      <c r="A708" s="28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</row>
    <row r="709" spans="1:16" ht="18">
      <c r="A709" s="28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</row>
    <row r="710" spans="1:16" ht="18">
      <c r="A710" s="28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</row>
    <row r="711" spans="1:16" ht="18">
      <c r="A711" s="28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</row>
    <row r="712" spans="1:16" ht="18">
      <c r="A712" s="28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</row>
    <row r="713" spans="1:16" ht="18">
      <c r="A713" s="28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</row>
    <row r="714" spans="1:16" ht="18">
      <c r="A714" s="28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</row>
    <row r="715" spans="1:16" ht="18">
      <c r="A715" s="28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</row>
    <row r="716" spans="1:16" ht="18">
      <c r="A716" s="28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</row>
    <row r="717" spans="1:16" ht="18">
      <c r="A717" s="28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</row>
    <row r="718" spans="1:16" ht="18">
      <c r="A718" s="28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</row>
    <row r="719" spans="1:16" ht="18">
      <c r="A719" s="28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</row>
    <row r="720" spans="1:16" ht="18">
      <c r="A720" s="28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</row>
    <row r="721" spans="1:16" ht="18">
      <c r="A721" s="28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</row>
    <row r="722" spans="1:16" ht="18">
      <c r="A722" s="28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</row>
    <row r="723" spans="1:16" ht="18">
      <c r="A723" s="28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</row>
    <row r="724" spans="1:16" ht="18">
      <c r="A724" s="28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</row>
    <row r="725" spans="1:16" ht="18">
      <c r="A725" s="28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</row>
    <row r="726" spans="1:16" ht="18">
      <c r="A726" s="28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</row>
    <row r="727" spans="1:16" ht="18">
      <c r="A727" s="28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</row>
    <row r="728" spans="1:16" ht="18">
      <c r="A728" s="28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</row>
    <row r="729" spans="1:16" ht="18">
      <c r="A729" s="28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</row>
    <row r="730" spans="1:16" ht="18">
      <c r="A730" s="28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</row>
    <row r="731" spans="1:16" ht="18">
      <c r="A731" s="28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</row>
    <row r="732" spans="1:16" ht="18">
      <c r="A732" s="28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</row>
    <row r="733" spans="1:16" ht="18">
      <c r="A733" s="28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</row>
    <row r="734" spans="1:16" ht="18">
      <c r="A734" s="28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</row>
    <row r="735" spans="1:16" ht="18">
      <c r="A735" s="28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</row>
    <row r="736" spans="1:16" ht="18">
      <c r="A736" s="28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</row>
    <row r="737" spans="1:16" ht="18">
      <c r="A737" s="28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</row>
    <row r="738" spans="1:16" ht="18">
      <c r="A738" s="28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</row>
    <row r="739" spans="1:16" ht="18">
      <c r="A739" s="28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</row>
    <row r="740" spans="1:16" ht="18">
      <c r="A740" s="28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</row>
    <row r="741" spans="1:16" ht="18">
      <c r="A741" s="28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</row>
    <row r="742" spans="1:16" ht="18">
      <c r="A742" s="28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</row>
    <row r="743" spans="1:16" ht="18">
      <c r="A743" s="28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</row>
    <row r="744" spans="1:16" ht="18">
      <c r="A744" s="28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</row>
    <row r="745" spans="1:16" ht="18">
      <c r="A745" s="28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</row>
    <row r="746" spans="1:16" ht="18">
      <c r="A746" s="28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</row>
    <row r="747" spans="1:16" ht="18">
      <c r="A747" s="28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</row>
    <row r="748" spans="1:16" ht="18">
      <c r="A748" s="28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</row>
    <row r="749" spans="1:16" ht="18">
      <c r="A749" s="28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</row>
    <row r="750" spans="1:16" ht="18">
      <c r="A750" s="28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</row>
    <row r="751" spans="1:16" ht="18">
      <c r="A751" s="28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</row>
    <row r="752" spans="1:16" ht="18">
      <c r="A752" s="28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</row>
    <row r="753" spans="1:16" ht="18">
      <c r="A753" s="28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</row>
    <row r="754" spans="1:16" ht="18">
      <c r="A754" s="28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</row>
    <row r="755" spans="1:16" ht="18">
      <c r="A755" s="28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</row>
    <row r="756" spans="1:16" ht="18">
      <c r="A756" s="28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</row>
    <row r="757" spans="1:16" ht="18">
      <c r="A757" s="28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</row>
    <row r="758" spans="1:16" ht="18">
      <c r="A758" s="28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</row>
    <row r="759" spans="1:16" ht="18">
      <c r="A759" s="28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</row>
    <row r="760" spans="1:16" ht="18">
      <c r="A760" s="28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</row>
    <row r="761" spans="1:16" ht="18">
      <c r="A761" s="28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</row>
    <row r="762" spans="1:16" ht="18">
      <c r="A762" s="28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</row>
    <row r="763" spans="1:16" ht="18">
      <c r="A763" s="28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</row>
    <row r="764" spans="1:16" ht="18">
      <c r="A764" s="28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</row>
    <row r="765" spans="1:16" ht="18">
      <c r="A765" s="28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</row>
    <row r="766" spans="1:16" ht="18">
      <c r="A766" s="28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</row>
    <row r="767" spans="1:16" ht="18">
      <c r="A767" s="28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</row>
    <row r="768" spans="1:16" ht="18">
      <c r="A768" s="28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</row>
    <row r="769" spans="1:16" ht="18">
      <c r="A769" s="28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</row>
    <row r="770" spans="1:16" ht="18">
      <c r="A770" s="28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</row>
    <row r="771" spans="1:16" ht="18">
      <c r="A771" s="28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</row>
    <row r="772" spans="1:16" ht="18">
      <c r="A772" s="28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</row>
    <row r="773" spans="1:16" ht="18">
      <c r="A773" s="28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</row>
    <row r="774" spans="1:16" ht="18">
      <c r="A774" s="28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</row>
    <row r="775" spans="1:16" ht="18">
      <c r="A775" s="28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</row>
    <row r="776" spans="1:16" ht="18">
      <c r="A776" s="28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</row>
    <row r="777" spans="1:16" ht="18">
      <c r="A777" s="28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</row>
    <row r="778" spans="1:16" ht="18">
      <c r="A778" s="28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</row>
    <row r="779" spans="1:16" ht="18">
      <c r="A779" s="28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</row>
    <row r="780" spans="1:16" ht="18">
      <c r="A780" s="28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</row>
    <row r="781" spans="1:16" ht="18">
      <c r="A781" s="28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</row>
    <row r="782" spans="1:16" ht="18">
      <c r="A782" s="28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</row>
    <row r="783" spans="1:16" ht="18">
      <c r="A783" s="28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</row>
    <row r="784" spans="1:16" ht="18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</row>
    <row r="785" spans="1:16" ht="18">
      <c r="A785" s="28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</row>
    <row r="786" spans="1:16" ht="18">
      <c r="A786" s="28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</row>
    <row r="787" spans="1:16" ht="18">
      <c r="A787" s="28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</row>
    <row r="788" spans="1:16" ht="18">
      <c r="A788" s="28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</row>
    <row r="789" spans="1:16" ht="18">
      <c r="A789" s="28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</row>
    <row r="790" spans="1:16" ht="18">
      <c r="A790" s="28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</row>
    <row r="791" spans="1:16" ht="18">
      <c r="A791" s="28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</row>
    <row r="792" spans="1:16" ht="18">
      <c r="A792" s="28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</row>
    <row r="793" spans="1:16" ht="18">
      <c r="A793" s="28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</row>
    <row r="794" spans="1:16" ht="18">
      <c r="A794" s="28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</row>
    <row r="795" spans="1:16" ht="18">
      <c r="A795" s="28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</row>
    <row r="796" spans="1:16" ht="18">
      <c r="A796" s="28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</row>
    <row r="797" spans="1:16" ht="18">
      <c r="A797" s="28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</row>
    <row r="798" spans="1:16" ht="18">
      <c r="A798" s="28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</row>
    <row r="799" spans="1:16" ht="18">
      <c r="A799" s="28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</row>
    <row r="800" spans="1:16" ht="18">
      <c r="A800" s="28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</row>
    <row r="801" spans="1:16" ht="18">
      <c r="A801" s="28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</row>
    <row r="802" spans="1:16" ht="18">
      <c r="A802" s="28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</row>
    <row r="803" spans="1:16" ht="18">
      <c r="A803" s="28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</row>
    <row r="804" spans="1:16" ht="18">
      <c r="A804" s="28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</row>
    <row r="805" spans="1:16" ht="18">
      <c r="A805" s="28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</row>
    <row r="806" spans="1:16" ht="18">
      <c r="A806" s="28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</row>
    <row r="807" spans="1:16" ht="18">
      <c r="A807" s="28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</row>
    <row r="808" spans="1:16" ht="18">
      <c r="A808" s="28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</row>
    <row r="809" spans="1:16" ht="18">
      <c r="A809" s="28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</row>
    <row r="810" spans="1:16" ht="18">
      <c r="A810" s="28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</row>
    <row r="811" spans="1:16" ht="18">
      <c r="A811" s="28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</row>
    <row r="812" spans="1:16" ht="18">
      <c r="A812" s="28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</row>
    <row r="813" spans="1:16" ht="18">
      <c r="A813" s="28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</row>
    <row r="814" spans="1:16" ht="18">
      <c r="A814" s="28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</row>
  </sheetData>
  <mergeCells count="3">
    <mergeCell ref="A2:A5"/>
    <mergeCell ref="C6:O6"/>
    <mergeCell ref="A1:P1"/>
  </mergeCells>
  <conditionalFormatting sqref="P7:P131">
    <cfRule type="cellIs" dxfId="13" priority="1" operator="greaterThan">
      <formula>P5</formula>
    </cfRule>
  </conditionalFormatting>
  <conditionalFormatting sqref="C7:E132">
    <cfRule type="expression" dxfId="12" priority="2">
      <formula>C7&gt;C$5</formula>
    </cfRule>
  </conditionalFormatting>
  <conditionalFormatting sqref="H7:H131">
    <cfRule type="expression" dxfId="11" priority="3">
      <formula>H7&gt;H$5</formula>
    </cfRule>
  </conditionalFormatting>
  <conditionalFormatting sqref="I7:I131">
    <cfRule type="expression" dxfId="10" priority="4">
      <formula>I7&gt;FLOOR(J7/4,1)</formula>
    </cfRule>
  </conditionalFormatting>
  <conditionalFormatting sqref="L7:L131">
    <cfRule type="expression" dxfId="9" priority="5">
      <formula>L7&gt;FLOOR(M7/4,1)</formula>
    </cfRule>
  </conditionalFormatting>
  <conditionalFormatting sqref="N7:O131">
    <cfRule type="expression" dxfId="8" priority="6">
      <formula>N7&gt;N$5</formula>
    </cfRule>
  </conditionalFormatting>
  <conditionalFormatting sqref="K7:K131">
    <cfRule type="expression" dxfId="7" priority="7">
      <formula>K7&gt;K$5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2.85546875" customWidth="1"/>
    <col min="2" max="2" width="52.28515625" customWidth="1"/>
    <col min="3" max="16" width="11.5703125" customWidth="1"/>
  </cols>
  <sheetData>
    <row r="1" spans="1:16" ht="11.25" customHeight="1">
      <c r="A1" s="36" t="str">
        <f>'FYBCOM B'!A1</f>
        <v>ATTENDANCE UPTO OCTOBER 2017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ht="11.25" customHeight="1">
      <c r="A2" s="30" t="str">
        <f>'FYBCOM B'!A2</f>
        <v>FYBCOM B</v>
      </c>
      <c r="B2" s="1" t="str">
        <f>'FYBCOM B'!B2</f>
        <v>SUBJECT</v>
      </c>
      <c r="C2" s="2" t="str">
        <f>'FYBCOM B'!C2</f>
        <v>ACC1</v>
      </c>
      <c r="D2" s="2" t="str">
        <f>'FYBCOM B'!D2</f>
        <v>B ECO 1</v>
      </c>
      <c r="E2" s="2" t="str">
        <f>'FYBCOM B'!E2</f>
        <v>COM 1</v>
      </c>
      <c r="F2" s="2" t="str">
        <f>'FYBCOM B'!F2</f>
        <v>M &amp;S</v>
      </c>
      <c r="G2" s="2" t="str">
        <f>'FYBCOM B'!G2</f>
        <v>M &amp; S</v>
      </c>
      <c r="H2" s="2" t="str">
        <f>'FYBCOM B'!H2</f>
        <v>M &amp; S TOTAL</v>
      </c>
      <c r="I2" s="2" t="str">
        <f>'FYBCOM B'!I2</f>
        <v>M &amp; S TUT</v>
      </c>
      <c r="J2" s="2" t="str">
        <f>'FYBCOM B'!J2</f>
        <v>TUTO TAKEN</v>
      </c>
      <c r="K2" s="2" t="str">
        <f>'FYBCOM B'!K2</f>
        <v>BC</v>
      </c>
      <c r="L2" s="2" t="str">
        <f>'FYBCOM B'!L2</f>
        <v>BC TUT</v>
      </c>
      <c r="M2" s="2" t="str">
        <f>'FYBCOM B'!M2</f>
        <v>TUTO TAKEN</v>
      </c>
      <c r="N2" s="2" t="str">
        <f>'FYBCOM B'!N2</f>
        <v>EVS</v>
      </c>
      <c r="O2" s="2" t="str">
        <f>'FYBCOM B'!O2</f>
        <v>FC 1</v>
      </c>
      <c r="P2" s="2">
        <f>'FYBCOM B'!P2</f>
        <v>0</v>
      </c>
    </row>
    <row r="3" spans="1:16" ht="11.25" customHeight="1">
      <c r="A3" s="31"/>
      <c r="B3" s="3" t="str">
        <f>'FYBCOM B'!B3</f>
        <v>PROFESSOR</v>
      </c>
      <c r="C3" s="4" t="str">
        <f>'FYBCOM B'!C3</f>
        <v>RG</v>
      </c>
      <c r="D3" s="4" t="str">
        <f>'FYBCOM B'!D3</f>
        <v>KM</v>
      </c>
      <c r="E3" s="4" t="str">
        <f>'FYBCOM B'!E3</f>
        <v>HB</v>
      </c>
      <c r="F3" s="4" t="str">
        <f>'FYBCOM B'!F3</f>
        <v>AA</v>
      </c>
      <c r="G3" s="4" t="str">
        <f>'FYBCOM B'!G3</f>
        <v>PS</v>
      </c>
      <c r="H3" s="4">
        <f>'FYBCOM B'!H3</f>
        <v>0</v>
      </c>
      <c r="I3" s="4" t="str">
        <f>'FYBCOM B'!I3</f>
        <v>PS</v>
      </c>
      <c r="J3" s="4" t="str">
        <f>'FYBCOM B'!J3</f>
        <v>PS</v>
      </c>
      <c r="K3" s="4" t="str">
        <f>'FYBCOM B'!K3</f>
        <v>SL</v>
      </c>
      <c r="L3" s="4" t="str">
        <f>'FYBCOM B'!L3</f>
        <v>SL</v>
      </c>
      <c r="M3" s="4" t="str">
        <f>'FYBCOM B'!M3</f>
        <v>SL</v>
      </c>
      <c r="N3" s="4" t="str">
        <f>'FYBCOM B'!N3</f>
        <v>VN</v>
      </c>
      <c r="O3" s="4" t="str">
        <f>'FYBCOM B'!O3</f>
        <v>SD</v>
      </c>
      <c r="P3" s="4">
        <f>'FYBCOM B'!P3</f>
        <v>0</v>
      </c>
    </row>
    <row r="4" spans="1:16" ht="11.25" customHeight="1">
      <c r="A4" s="31"/>
      <c r="B4" s="5" t="str">
        <f>'FYBCOM B'!B4</f>
        <v>NO. OF LECTURES TAKEN</v>
      </c>
      <c r="C4" s="6" t="str">
        <f ca="1">'FYBCOM B'!C4</f>
        <v>0</v>
      </c>
      <c r="D4" s="7" t="str">
        <f ca="1">'FYBCOM B'!D4</f>
        <v>6</v>
      </c>
      <c r="E4" s="6" t="str">
        <f ca="1">'FYBCOM B'!E4</f>
        <v>5</v>
      </c>
      <c r="F4" s="7" t="str">
        <f ca="1">'FYBCOM B'!F4</f>
        <v>5</v>
      </c>
      <c r="G4" s="7" t="str">
        <f ca="1">'FYBCOM B'!G4</f>
        <v/>
      </c>
      <c r="H4" s="7" t="e">
        <f ca="1">'FYBCOM B'!H4</f>
        <v>#VALUE!</v>
      </c>
      <c r="I4" s="7" t="str">
        <f ca="1">'FYBCOM B'!I4</f>
        <v>0</v>
      </c>
      <c r="J4" s="7">
        <f>'FYBCOM B'!J4</f>
        <v>0</v>
      </c>
      <c r="K4" s="7" t="str">
        <f ca="1">'FYBCOM B'!K4</f>
        <v>4</v>
      </c>
      <c r="L4" s="7">
        <f>'FYBCOM B'!L4</f>
        <v>0</v>
      </c>
      <c r="M4" s="7">
        <f>'FYBCOM B'!M4</f>
        <v>0</v>
      </c>
      <c r="N4" s="7" t="str">
        <f ca="1">'FYBCOM B'!N4</f>
        <v>5</v>
      </c>
      <c r="O4" s="7" t="str">
        <f ca="1">'FYBCOM B'!O4</f>
        <v>3</v>
      </c>
      <c r="P4" s="7">
        <f>'FYBCOM B'!P4</f>
        <v>0</v>
      </c>
    </row>
    <row r="5" spans="1:16" ht="11.25" customHeight="1">
      <c r="A5" s="32"/>
      <c r="B5" s="8" t="str">
        <f>'FYBCOM B'!B5</f>
        <v>PERMITTED ABSENCE</v>
      </c>
      <c r="C5" s="9">
        <f ca="1">'FYBCOM B'!C5</f>
        <v>0</v>
      </c>
      <c r="D5" s="9">
        <f ca="1">'FYBCOM B'!D5</f>
        <v>1</v>
      </c>
      <c r="E5" s="9">
        <f ca="1">'FYBCOM B'!E5</f>
        <v>1</v>
      </c>
      <c r="F5" s="9">
        <f ca="1">'FYBCOM B'!F5</f>
        <v>1</v>
      </c>
      <c r="G5" s="9" t="e">
        <f ca="1">'FYBCOM B'!G5</f>
        <v>#VALUE!</v>
      </c>
      <c r="H5" s="9" t="e">
        <f ca="1">'FYBCOM B'!H5</f>
        <v>#VALUE!</v>
      </c>
      <c r="I5" s="9">
        <f>'FYBCOM B'!I5</f>
        <v>0</v>
      </c>
      <c r="J5" s="10">
        <f>'FYBCOM B'!J5</f>
        <v>0</v>
      </c>
      <c r="K5" s="9">
        <f ca="1">'FYBCOM B'!K5</f>
        <v>1</v>
      </c>
      <c r="L5" s="11">
        <f>'FYBCOM B'!L5</f>
        <v>0</v>
      </c>
      <c r="M5" s="11">
        <f>'FYBCOM B'!M5</f>
        <v>0</v>
      </c>
      <c r="N5" s="10">
        <f ca="1">'FYBCOM B'!N5</f>
        <v>1</v>
      </c>
      <c r="O5" s="10">
        <f ca="1">'FYBCOM B'!O5</f>
        <v>0</v>
      </c>
      <c r="P5" s="11">
        <f>'FYBCOM B'!P5</f>
        <v>0</v>
      </c>
    </row>
    <row r="6" spans="1:16" ht="11.25" customHeight="1">
      <c r="A6" s="12" t="str">
        <f>'FYBCOM B'!A6</f>
        <v>ROLL NO.</v>
      </c>
      <c r="B6" s="13" t="str">
        <f>'FYBCOM B'!B6</f>
        <v>NAME OF THE STUDENT</v>
      </c>
      <c r="C6" s="33" t="str">
        <f>'FYBCOM B'!C6</f>
        <v>NO. OF LECTURES ABSENT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14">
        <f>'FYBCOM B'!P6</f>
        <v>0</v>
      </c>
    </row>
    <row r="7" spans="1:16" ht="18.75">
      <c r="A7" s="15">
        <f>'FYBCOM B'!A7</f>
        <v>451</v>
      </c>
      <c r="B7" s="16" t="str">
        <f>'FYBCOM B'!B7</f>
        <v>ADRIAN ELROY FERNANDES</v>
      </c>
      <c r="C7" s="17" t="str">
        <f ca="1">'FYBCOM B'!C7</f>
        <v>0</v>
      </c>
      <c r="D7" s="18" t="str">
        <f ca="1">'FYBCOM B'!D7</f>
        <v>5</v>
      </c>
      <c r="E7" s="19" t="str">
        <f ca="1">'FYBCOM B'!E7</f>
        <v>3</v>
      </c>
      <c r="F7" s="18" t="str">
        <f ca="1">'FYBCOM B'!F7</f>
        <v>5</v>
      </c>
      <c r="G7" s="18" t="str">
        <f ca="1">'FYBCOM B'!G7</f>
        <v>0</v>
      </c>
      <c r="H7" s="18">
        <f ca="1">'FYBCOM B'!H7</f>
        <v>5</v>
      </c>
      <c r="I7" s="18" t="str">
        <f ca="1">'FYBCOM B'!I7</f>
        <v>0</v>
      </c>
      <c r="J7" s="18">
        <f>'FYBCOM B'!J7</f>
        <v>0</v>
      </c>
      <c r="K7" s="20" t="str">
        <f ca="1">'FYBCOM B'!K7</f>
        <v>3</v>
      </c>
      <c r="L7" s="20">
        <f>'FYBCOM B'!L7</f>
        <v>2</v>
      </c>
      <c r="M7" s="20">
        <f>'FYBCOM B'!M7</f>
        <v>2</v>
      </c>
      <c r="N7" s="18" t="str">
        <f ca="1">'FYBCOM B'!N7</f>
        <v>3</v>
      </c>
      <c r="O7" s="18" t="str">
        <f ca="1">'FYBCOM B'!O7</f>
        <v>2</v>
      </c>
      <c r="P7" s="20">
        <f>'FYBCOM B'!P7</f>
        <v>0</v>
      </c>
    </row>
    <row r="8" spans="1:16" ht="18.75">
      <c r="A8" s="21">
        <f>'FYBCOM B'!A8</f>
        <v>452</v>
      </c>
      <c r="B8" s="22" t="str">
        <f>'FYBCOM B'!B8</f>
        <v>ALMEIDA BRADLEY MARIO</v>
      </c>
      <c r="C8" s="23">
        <f>'FYBCOM B'!C8</f>
        <v>0</v>
      </c>
      <c r="D8" s="24">
        <f>'FYBCOM B'!D8</f>
        <v>6</v>
      </c>
      <c r="E8" s="24">
        <f>'FYBCOM B'!E8</f>
        <v>5</v>
      </c>
      <c r="F8" s="24">
        <f>'FYBCOM B'!F8</f>
        <v>4</v>
      </c>
      <c r="G8" s="24">
        <f>'FYBCOM B'!G8</f>
        <v>0</v>
      </c>
      <c r="H8" s="18">
        <f>'FYBCOM B'!H8</f>
        <v>4</v>
      </c>
      <c r="I8" s="24">
        <f>'FYBCOM B'!I8</f>
        <v>0</v>
      </c>
      <c r="J8" s="24">
        <f>'FYBCOM B'!J8</f>
        <v>0</v>
      </c>
      <c r="K8" s="24">
        <f>'FYBCOM B'!K8</f>
        <v>4</v>
      </c>
      <c r="L8" s="24">
        <f>'FYBCOM B'!L8</f>
        <v>2</v>
      </c>
      <c r="M8" s="24">
        <f>'FYBCOM B'!M8</f>
        <v>2</v>
      </c>
      <c r="N8" s="24">
        <f>'FYBCOM B'!N8</f>
        <v>4</v>
      </c>
      <c r="O8" s="24">
        <f>'FYBCOM B'!O8</f>
        <v>3</v>
      </c>
      <c r="P8" s="24">
        <f>'FYBCOM B'!P8</f>
        <v>0</v>
      </c>
    </row>
    <row r="9" spans="1:16" ht="18.75">
      <c r="A9" s="21">
        <f>'FYBCOM B'!A9</f>
        <v>453</v>
      </c>
      <c r="B9" s="22" t="str">
        <f>'FYBCOM B'!B9</f>
        <v>ALPHONSO MALVITA SANTAN</v>
      </c>
      <c r="C9" s="23">
        <f>'FYBCOM B'!C9</f>
        <v>0</v>
      </c>
      <c r="D9" s="24">
        <f>'FYBCOM B'!D9</f>
        <v>0</v>
      </c>
      <c r="E9" s="24">
        <f>'FYBCOM B'!E9</f>
        <v>1</v>
      </c>
      <c r="F9" s="24">
        <f>'FYBCOM B'!F9</f>
        <v>2</v>
      </c>
      <c r="G9" s="24">
        <f>'FYBCOM B'!G9</f>
        <v>0</v>
      </c>
      <c r="H9" s="18">
        <f>'FYBCOM B'!H9</f>
        <v>2</v>
      </c>
      <c r="I9" s="24">
        <f>'FYBCOM B'!I9</f>
        <v>0</v>
      </c>
      <c r="J9" s="24">
        <f>'FYBCOM B'!J9</f>
        <v>0</v>
      </c>
      <c r="K9" s="24">
        <f>'FYBCOM B'!K9</f>
        <v>1</v>
      </c>
      <c r="L9" s="24">
        <f>'FYBCOM B'!L9</f>
        <v>0</v>
      </c>
      <c r="M9" s="24">
        <f>'FYBCOM B'!M9</f>
        <v>2</v>
      </c>
      <c r="N9" s="24">
        <f>'FYBCOM B'!N9</f>
        <v>1</v>
      </c>
      <c r="O9" s="24">
        <f>'FYBCOM B'!O9</f>
        <v>1</v>
      </c>
      <c r="P9" s="24">
        <f>'FYBCOM B'!P9</f>
        <v>0</v>
      </c>
    </row>
    <row r="10" spans="1:16" ht="18.75">
      <c r="A10" s="21">
        <f>'FYBCOM B'!A10</f>
        <v>454</v>
      </c>
      <c r="B10" s="22" t="str">
        <f>'FYBCOM B'!B10</f>
        <v>ANCHAN VAIBHAV VASANTKUMAR</v>
      </c>
      <c r="C10" s="23">
        <f>'FYBCOM B'!C10</f>
        <v>0</v>
      </c>
      <c r="D10" s="24">
        <f>'FYBCOM B'!D10</f>
        <v>6</v>
      </c>
      <c r="E10" s="24">
        <f>'FYBCOM B'!E10</f>
        <v>4</v>
      </c>
      <c r="F10" s="24">
        <f>'FYBCOM B'!F10</f>
        <v>5</v>
      </c>
      <c r="G10" s="24">
        <f>'FYBCOM B'!G10</f>
        <v>0</v>
      </c>
      <c r="H10" s="18">
        <f>'FYBCOM B'!H10</f>
        <v>5</v>
      </c>
      <c r="I10" s="24">
        <f>'FYBCOM B'!I10</f>
        <v>0</v>
      </c>
      <c r="J10" s="24">
        <f>'FYBCOM B'!J10</f>
        <v>0</v>
      </c>
      <c r="K10" s="24">
        <f>'FYBCOM B'!K10</f>
        <v>4</v>
      </c>
      <c r="L10" s="24">
        <f>'FYBCOM B'!L10</f>
        <v>1</v>
      </c>
      <c r="M10" s="24">
        <f>'FYBCOM B'!M10</f>
        <v>2</v>
      </c>
      <c r="N10" s="24">
        <f>'FYBCOM B'!N10</f>
        <v>5</v>
      </c>
      <c r="O10" s="24">
        <f>'FYBCOM B'!O10</f>
        <v>2</v>
      </c>
      <c r="P10" s="24">
        <f>'FYBCOM B'!P10</f>
        <v>0</v>
      </c>
    </row>
    <row r="11" spans="1:16" ht="18.75">
      <c r="A11" s="21">
        <f>'FYBCOM B'!A11</f>
        <v>455</v>
      </c>
      <c r="B11" s="22" t="str">
        <f>'FYBCOM B'!B11</f>
        <v>ARAKKAL RIZA TREESA THOMAS</v>
      </c>
      <c r="C11" s="23">
        <f>'FYBCOM B'!C11</f>
        <v>0</v>
      </c>
      <c r="D11" s="24">
        <f>'FYBCOM B'!D11</f>
        <v>5</v>
      </c>
      <c r="E11" s="24">
        <f>'FYBCOM B'!E11</f>
        <v>4</v>
      </c>
      <c r="F11" s="24">
        <f>'FYBCOM B'!F11</f>
        <v>5</v>
      </c>
      <c r="G11" s="24">
        <f>'FYBCOM B'!G11</f>
        <v>0</v>
      </c>
      <c r="H11" s="18">
        <f>'FYBCOM B'!H11</f>
        <v>5</v>
      </c>
      <c r="I11" s="24">
        <f>'FYBCOM B'!I11</f>
        <v>0</v>
      </c>
      <c r="J11" s="24">
        <f>'FYBCOM B'!J11</f>
        <v>0</v>
      </c>
      <c r="K11" s="24">
        <f>'FYBCOM B'!K11</f>
        <v>2</v>
      </c>
      <c r="L11" s="24">
        <f>'FYBCOM B'!L11</f>
        <v>2</v>
      </c>
      <c r="M11" s="24">
        <f>'FYBCOM B'!M11</f>
        <v>2</v>
      </c>
      <c r="N11" s="24">
        <f>'FYBCOM B'!N11</f>
        <v>5</v>
      </c>
      <c r="O11" s="24">
        <f>'FYBCOM B'!O11</f>
        <v>2</v>
      </c>
      <c r="P11" s="24">
        <f>'FYBCOM B'!P11</f>
        <v>0</v>
      </c>
    </row>
    <row r="12" spans="1:16" ht="18.75">
      <c r="A12" s="21">
        <f>'FYBCOM B'!A12</f>
        <v>456</v>
      </c>
      <c r="B12" s="22" t="str">
        <f>'FYBCOM B'!B12</f>
        <v>ARAUJO TROY DONALD</v>
      </c>
      <c r="C12" s="23">
        <f>'FYBCOM B'!C12</f>
        <v>0</v>
      </c>
      <c r="D12" s="24">
        <f>'FYBCOM B'!D12</f>
        <v>5</v>
      </c>
      <c r="E12" s="24">
        <f>'FYBCOM B'!E12</f>
        <v>4</v>
      </c>
      <c r="F12" s="24">
        <f>'FYBCOM B'!F12</f>
        <v>5</v>
      </c>
      <c r="G12" s="24">
        <f>'FYBCOM B'!G12</f>
        <v>0</v>
      </c>
      <c r="H12" s="18">
        <f>'FYBCOM B'!H12</f>
        <v>5</v>
      </c>
      <c r="I12" s="24">
        <f>'FYBCOM B'!I12</f>
        <v>0</v>
      </c>
      <c r="J12" s="24">
        <f>'FYBCOM B'!J12</f>
        <v>0</v>
      </c>
      <c r="K12" s="24">
        <f>'FYBCOM B'!K12</f>
        <v>3</v>
      </c>
      <c r="L12" s="24">
        <f>'FYBCOM B'!L12</f>
        <v>1</v>
      </c>
      <c r="M12" s="24">
        <f>'FYBCOM B'!M12</f>
        <v>2</v>
      </c>
      <c r="N12" s="24">
        <f>'FYBCOM B'!N12</f>
        <v>4</v>
      </c>
      <c r="O12" s="24">
        <f>'FYBCOM B'!O12</f>
        <v>1</v>
      </c>
      <c r="P12" s="24">
        <f>'FYBCOM B'!P12</f>
        <v>0</v>
      </c>
    </row>
    <row r="13" spans="1:16" ht="18.75">
      <c r="A13" s="21">
        <f>'FYBCOM B'!A13</f>
        <v>457</v>
      </c>
      <c r="B13" s="22" t="str">
        <f>'FYBCOM B'!B13</f>
        <v>AYUSH GHORE</v>
      </c>
      <c r="C13" s="23">
        <f>'FYBCOM B'!C13</f>
        <v>0</v>
      </c>
      <c r="D13" s="24">
        <f>'FYBCOM B'!D13</f>
        <v>3</v>
      </c>
      <c r="E13" s="24">
        <f>'FYBCOM B'!E13</f>
        <v>3</v>
      </c>
      <c r="F13" s="24">
        <f>'FYBCOM B'!F13</f>
        <v>5</v>
      </c>
      <c r="G13" s="24">
        <f>'FYBCOM B'!G13</f>
        <v>0</v>
      </c>
      <c r="H13" s="18">
        <f>'FYBCOM B'!H13</f>
        <v>5</v>
      </c>
      <c r="I13" s="24">
        <f>'FYBCOM B'!I13</f>
        <v>0</v>
      </c>
      <c r="J13" s="24">
        <f>'FYBCOM B'!J13</f>
        <v>0</v>
      </c>
      <c r="K13" s="24">
        <f>'FYBCOM B'!K13</f>
        <v>2</v>
      </c>
      <c r="L13" s="24">
        <f>'FYBCOM B'!L13</f>
        <v>2</v>
      </c>
      <c r="M13" s="24">
        <f>'FYBCOM B'!M13</f>
        <v>2</v>
      </c>
      <c r="N13" s="24">
        <f>'FYBCOM B'!N13</f>
        <v>4</v>
      </c>
      <c r="O13" s="24">
        <f>'FYBCOM B'!O13</f>
        <v>3</v>
      </c>
      <c r="P13" s="24">
        <f>'FYBCOM B'!P13</f>
        <v>0</v>
      </c>
    </row>
    <row r="14" spans="1:16" ht="18.75">
      <c r="A14" s="21">
        <f>'FYBCOM B'!A14</f>
        <v>458</v>
      </c>
      <c r="B14" s="22" t="str">
        <f>'FYBCOM B'!B14</f>
        <v>BANGERA SAKSHI SHAILESH</v>
      </c>
      <c r="C14" s="23">
        <f>'FYBCOM B'!C14</f>
        <v>0</v>
      </c>
      <c r="D14" s="24">
        <f>'FYBCOM B'!D14</f>
        <v>2</v>
      </c>
      <c r="E14" s="24">
        <f>'FYBCOM B'!E14</f>
        <v>1</v>
      </c>
      <c r="F14" s="24">
        <f>'FYBCOM B'!F14</f>
        <v>3</v>
      </c>
      <c r="G14" s="24">
        <f>'FYBCOM B'!G14</f>
        <v>0</v>
      </c>
      <c r="H14" s="18">
        <f>'FYBCOM B'!H14</f>
        <v>3</v>
      </c>
      <c r="I14" s="24">
        <f>'FYBCOM B'!I14</f>
        <v>0</v>
      </c>
      <c r="J14" s="24">
        <f>'FYBCOM B'!J14</f>
        <v>0</v>
      </c>
      <c r="K14" s="24">
        <f>'FYBCOM B'!K14</f>
        <v>0</v>
      </c>
      <c r="L14" s="24">
        <f>'FYBCOM B'!L14</f>
        <v>1</v>
      </c>
      <c r="M14" s="24">
        <f>'FYBCOM B'!M14</f>
        <v>2</v>
      </c>
      <c r="N14" s="24">
        <f>'FYBCOM B'!N14</f>
        <v>3</v>
      </c>
      <c r="O14" s="24">
        <f>'FYBCOM B'!O14</f>
        <v>1</v>
      </c>
      <c r="P14" s="24">
        <f>'FYBCOM B'!P14</f>
        <v>0</v>
      </c>
    </row>
    <row r="15" spans="1:16" ht="18.75">
      <c r="A15" s="21">
        <f>'FYBCOM B'!A15</f>
        <v>459</v>
      </c>
      <c r="B15" s="22" t="str">
        <f>'FYBCOM B'!B15</f>
        <v>BHATI DANISHRAJ MULRAJ</v>
      </c>
      <c r="C15" s="23">
        <f>'FYBCOM B'!C15</f>
        <v>0</v>
      </c>
      <c r="D15" s="24">
        <f>'FYBCOM B'!D15</f>
        <v>6</v>
      </c>
      <c r="E15" s="24">
        <f>'FYBCOM B'!E15</f>
        <v>5</v>
      </c>
      <c r="F15" s="24">
        <f>'FYBCOM B'!F15</f>
        <v>5</v>
      </c>
      <c r="G15" s="24">
        <f>'FYBCOM B'!G15</f>
        <v>0</v>
      </c>
      <c r="H15" s="18">
        <f>'FYBCOM B'!H15</f>
        <v>5</v>
      </c>
      <c r="I15" s="24">
        <f>'FYBCOM B'!I15</f>
        <v>0</v>
      </c>
      <c r="J15" s="24">
        <f>'FYBCOM B'!J15</f>
        <v>0</v>
      </c>
      <c r="K15" s="24">
        <f>'FYBCOM B'!K15</f>
        <v>4</v>
      </c>
      <c r="L15" s="24">
        <f>'FYBCOM B'!L15</f>
        <v>2</v>
      </c>
      <c r="M15" s="24">
        <f>'FYBCOM B'!M15</f>
        <v>2</v>
      </c>
      <c r="N15" s="24">
        <f>'FYBCOM B'!N15</f>
        <v>5</v>
      </c>
      <c r="O15" s="24">
        <f>'FYBCOM B'!O15</f>
        <v>3</v>
      </c>
      <c r="P15" s="24">
        <f>'FYBCOM B'!P15</f>
        <v>0</v>
      </c>
    </row>
    <row r="16" spans="1:16" ht="18.75">
      <c r="A16" s="21">
        <f>'FYBCOM B'!A16</f>
        <v>460</v>
      </c>
      <c r="B16" s="22" t="str">
        <f>'FYBCOM B'!B16</f>
        <v>BIVABASU KUNDU</v>
      </c>
      <c r="C16" s="23">
        <f>'FYBCOM B'!C16</f>
        <v>0</v>
      </c>
      <c r="D16" s="24">
        <f>'FYBCOM B'!D16</f>
        <v>3</v>
      </c>
      <c r="E16" s="24">
        <f>'FYBCOM B'!E16</f>
        <v>4</v>
      </c>
      <c r="F16" s="24">
        <f>'FYBCOM B'!F16</f>
        <v>5</v>
      </c>
      <c r="G16" s="24">
        <f>'FYBCOM B'!G16</f>
        <v>0</v>
      </c>
      <c r="H16" s="18">
        <f>'FYBCOM B'!H16</f>
        <v>5</v>
      </c>
      <c r="I16" s="24">
        <f>'FYBCOM B'!I16</f>
        <v>0</v>
      </c>
      <c r="J16" s="24">
        <f>'FYBCOM B'!J16</f>
        <v>0</v>
      </c>
      <c r="K16" s="24">
        <f>'FYBCOM B'!K16</f>
        <v>3</v>
      </c>
      <c r="L16" s="24">
        <f>'FYBCOM B'!L16</f>
        <v>2</v>
      </c>
      <c r="M16" s="24">
        <f>'FYBCOM B'!M16</f>
        <v>2</v>
      </c>
      <c r="N16" s="24">
        <f>'FYBCOM B'!N16</f>
        <v>4</v>
      </c>
      <c r="O16" s="24">
        <f>'FYBCOM B'!O16</f>
        <v>2</v>
      </c>
      <c r="P16" s="24">
        <f>'FYBCOM B'!P16</f>
        <v>0</v>
      </c>
    </row>
    <row r="17" spans="1:16" ht="18.75">
      <c r="A17" s="21">
        <f>'FYBCOM B'!A17</f>
        <v>461</v>
      </c>
      <c r="B17" s="22" t="str">
        <f>'FYBCOM B'!B17</f>
        <v>BRAGGS ALEX MICHAEL</v>
      </c>
      <c r="C17" s="23">
        <f>'FYBCOM B'!C17</f>
        <v>0</v>
      </c>
      <c r="D17" s="24">
        <f>'FYBCOM B'!D17</f>
        <v>6</v>
      </c>
      <c r="E17" s="24">
        <f>'FYBCOM B'!E17</f>
        <v>4</v>
      </c>
      <c r="F17" s="24">
        <f>'FYBCOM B'!F17</f>
        <v>2</v>
      </c>
      <c r="G17" s="24">
        <f>'FYBCOM B'!G17</f>
        <v>0</v>
      </c>
      <c r="H17" s="18">
        <f>'FYBCOM B'!H17</f>
        <v>2</v>
      </c>
      <c r="I17" s="24">
        <f>'FYBCOM B'!I17</f>
        <v>0</v>
      </c>
      <c r="J17" s="24">
        <f>'FYBCOM B'!J17</f>
        <v>0</v>
      </c>
      <c r="K17" s="24">
        <f>'FYBCOM B'!K17</f>
        <v>4</v>
      </c>
      <c r="L17" s="24">
        <f>'FYBCOM B'!L17</f>
        <v>2</v>
      </c>
      <c r="M17" s="24">
        <f>'FYBCOM B'!M17</f>
        <v>2</v>
      </c>
      <c r="N17" s="24">
        <f>'FYBCOM B'!N17</f>
        <v>4</v>
      </c>
      <c r="O17" s="24">
        <f>'FYBCOM B'!O17</f>
        <v>3</v>
      </c>
      <c r="P17" s="24">
        <f>'FYBCOM B'!P17</f>
        <v>0</v>
      </c>
    </row>
    <row r="18" spans="1:16" ht="18.75">
      <c r="A18" s="21">
        <f>'FYBCOM B'!A18</f>
        <v>462</v>
      </c>
      <c r="B18" s="22" t="str">
        <f>'FYBCOM B'!B18</f>
        <v>CHAMUR YUKTA CHANDRAKANT</v>
      </c>
      <c r="C18" s="23">
        <f>'FYBCOM B'!C18</f>
        <v>0</v>
      </c>
      <c r="D18" s="24">
        <f>'FYBCOM B'!D18</f>
        <v>3</v>
      </c>
      <c r="E18" s="24">
        <f>'FYBCOM B'!E18</f>
        <v>4</v>
      </c>
      <c r="F18" s="24">
        <f>'FYBCOM B'!F18</f>
        <v>5</v>
      </c>
      <c r="G18" s="24">
        <f>'FYBCOM B'!G18</f>
        <v>0</v>
      </c>
      <c r="H18" s="18">
        <f>'FYBCOM B'!H18</f>
        <v>5</v>
      </c>
      <c r="I18" s="24">
        <f>'FYBCOM B'!I18</f>
        <v>0</v>
      </c>
      <c r="J18" s="24">
        <f>'FYBCOM B'!J18</f>
        <v>0</v>
      </c>
      <c r="K18" s="24">
        <f>'FYBCOM B'!K18</f>
        <v>2</v>
      </c>
      <c r="L18" s="24">
        <f>'FYBCOM B'!L18</f>
        <v>2</v>
      </c>
      <c r="M18" s="24">
        <f>'FYBCOM B'!M18</f>
        <v>2</v>
      </c>
      <c r="N18" s="24">
        <f>'FYBCOM B'!N18</f>
        <v>2</v>
      </c>
      <c r="O18" s="24">
        <f>'FYBCOM B'!O18</f>
        <v>1</v>
      </c>
      <c r="P18" s="24">
        <f>'FYBCOM B'!P18</f>
        <v>0</v>
      </c>
    </row>
    <row r="19" spans="1:16" ht="18.75">
      <c r="A19" s="21">
        <f>'FYBCOM B'!A19</f>
        <v>463</v>
      </c>
      <c r="B19" s="22" t="str">
        <f>'FYBCOM B'!B19</f>
        <v>CHRISTO VARGHESE</v>
      </c>
      <c r="C19" s="23">
        <f>'FYBCOM B'!C19</f>
        <v>0</v>
      </c>
      <c r="D19" s="24">
        <f>'FYBCOM B'!D19</f>
        <v>5</v>
      </c>
      <c r="E19" s="24">
        <f>'FYBCOM B'!E19</f>
        <v>3</v>
      </c>
      <c r="F19" s="24">
        <f>'FYBCOM B'!F19</f>
        <v>4</v>
      </c>
      <c r="G19" s="24">
        <f>'FYBCOM B'!G19</f>
        <v>0</v>
      </c>
      <c r="H19" s="18">
        <f>'FYBCOM B'!H19</f>
        <v>4</v>
      </c>
      <c r="I19" s="24">
        <f>'FYBCOM B'!I19</f>
        <v>0</v>
      </c>
      <c r="J19" s="24">
        <f>'FYBCOM B'!J19</f>
        <v>0</v>
      </c>
      <c r="K19" s="24">
        <f>'FYBCOM B'!K19</f>
        <v>3</v>
      </c>
      <c r="L19" s="24">
        <f>'FYBCOM B'!L19</f>
        <v>1</v>
      </c>
      <c r="M19" s="24">
        <f>'FYBCOM B'!M19</f>
        <v>2</v>
      </c>
      <c r="N19" s="24">
        <f>'FYBCOM B'!N19</f>
        <v>3</v>
      </c>
      <c r="O19" s="24">
        <f>'FYBCOM B'!O19</f>
        <v>2</v>
      </c>
      <c r="P19" s="24">
        <f>'FYBCOM B'!P19</f>
        <v>0</v>
      </c>
    </row>
    <row r="20" spans="1:16" ht="18.75">
      <c r="A20" s="21">
        <f>'FYBCOM B'!A20</f>
        <v>464</v>
      </c>
      <c r="B20" s="22" t="str">
        <f>'FYBCOM B'!B20</f>
        <v>COLACO BRYCE MICHAEL</v>
      </c>
      <c r="C20" s="23">
        <f>'FYBCOM B'!C20</f>
        <v>0</v>
      </c>
      <c r="D20" s="24">
        <f>'FYBCOM B'!D20</f>
        <v>5</v>
      </c>
      <c r="E20" s="24">
        <f>'FYBCOM B'!E20</f>
        <v>4</v>
      </c>
      <c r="F20" s="24">
        <f>'FYBCOM B'!F20</f>
        <v>5</v>
      </c>
      <c r="G20" s="24">
        <f>'FYBCOM B'!G20</f>
        <v>0</v>
      </c>
      <c r="H20" s="18">
        <f>'FYBCOM B'!H20</f>
        <v>5</v>
      </c>
      <c r="I20" s="24">
        <f>'FYBCOM B'!I20</f>
        <v>0</v>
      </c>
      <c r="J20" s="24">
        <f>'FYBCOM B'!J20</f>
        <v>0</v>
      </c>
      <c r="K20" s="24">
        <f>'FYBCOM B'!K20</f>
        <v>2</v>
      </c>
      <c r="L20" s="24">
        <f>'FYBCOM B'!L20</f>
        <v>2</v>
      </c>
      <c r="M20" s="24">
        <f>'FYBCOM B'!M20</f>
        <v>2</v>
      </c>
      <c r="N20" s="24">
        <f>'FYBCOM B'!N20</f>
        <v>5</v>
      </c>
      <c r="O20" s="24">
        <f>'FYBCOM B'!O20</f>
        <v>2</v>
      </c>
      <c r="P20" s="24">
        <f>'FYBCOM B'!P20</f>
        <v>0</v>
      </c>
    </row>
    <row r="21" spans="1:16" ht="18.75">
      <c r="A21" s="21">
        <f>'FYBCOM B'!A21</f>
        <v>465</v>
      </c>
      <c r="B21" s="22" t="str">
        <f>'FYBCOM B'!B21</f>
        <v>COUTTO CLAMINDA SHARON RENWICH</v>
      </c>
      <c r="C21" s="23">
        <f>'FYBCOM B'!C21</f>
        <v>0</v>
      </c>
      <c r="D21" s="24">
        <f>'FYBCOM B'!D21</f>
        <v>4</v>
      </c>
      <c r="E21" s="24">
        <f>'FYBCOM B'!E21</f>
        <v>4</v>
      </c>
      <c r="F21" s="24">
        <f>'FYBCOM B'!F21</f>
        <v>5</v>
      </c>
      <c r="G21" s="24">
        <f>'FYBCOM B'!G21</f>
        <v>0</v>
      </c>
      <c r="H21" s="18">
        <f>'FYBCOM B'!H21</f>
        <v>5</v>
      </c>
      <c r="I21" s="24">
        <f>'FYBCOM B'!I21</f>
        <v>0</v>
      </c>
      <c r="J21" s="24">
        <f>'FYBCOM B'!J21</f>
        <v>0</v>
      </c>
      <c r="K21" s="24">
        <f>'FYBCOM B'!K21</f>
        <v>3</v>
      </c>
      <c r="L21" s="24">
        <f>'FYBCOM B'!L21</f>
        <v>2</v>
      </c>
      <c r="M21" s="24">
        <f>'FYBCOM B'!M21</f>
        <v>2</v>
      </c>
      <c r="N21" s="24">
        <f>'FYBCOM B'!N21</f>
        <v>4</v>
      </c>
      <c r="O21" s="24">
        <f>'FYBCOM B'!O21</f>
        <v>3</v>
      </c>
      <c r="P21" s="24">
        <f>'FYBCOM B'!P21</f>
        <v>0</v>
      </c>
    </row>
    <row r="22" spans="1:16" ht="18.75">
      <c r="A22" s="21">
        <f>'FYBCOM B'!A22</f>
        <v>466</v>
      </c>
      <c r="B22" s="22" t="str">
        <f>'FYBCOM B'!B22</f>
        <v>D ALMEIDA STEVEN JOYAL THOMAS</v>
      </c>
      <c r="C22" s="23">
        <f>'FYBCOM B'!C22</f>
        <v>0</v>
      </c>
      <c r="D22" s="24">
        <f>'FYBCOM B'!D22</f>
        <v>6</v>
      </c>
      <c r="E22" s="24">
        <f>'FYBCOM B'!E22</f>
        <v>5</v>
      </c>
      <c r="F22" s="24">
        <f>'FYBCOM B'!F22</f>
        <v>4</v>
      </c>
      <c r="G22" s="24">
        <f>'FYBCOM B'!G22</f>
        <v>0</v>
      </c>
      <c r="H22" s="18">
        <f>'FYBCOM B'!H22</f>
        <v>4</v>
      </c>
      <c r="I22" s="24">
        <f>'FYBCOM B'!I22</f>
        <v>0</v>
      </c>
      <c r="J22" s="24">
        <f>'FYBCOM B'!J22</f>
        <v>0</v>
      </c>
      <c r="K22" s="24">
        <f>'FYBCOM B'!K22</f>
        <v>3</v>
      </c>
      <c r="L22" s="24">
        <f>'FYBCOM B'!L22</f>
        <v>2</v>
      </c>
      <c r="M22" s="24">
        <f>'FYBCOM B'!M22</f>
        <v>2</v>
      </c>
      <c r="N22" s="24">
        <f>'FYBCOM B'!N22</f>
        <v>3</v>
      </c>
      <c r="O22" s="24">
        <f>'FYBCOM B'!O22</f>
        <v>3</v>
      </c>
      <c r="P22" s="24">
        <f>'FYBCOM B'!P22</f>
        <v>0</v>
      </c>
    </row>
    <row r="23" spans="1:16" ht="18.75">
      <c r="A23" s="21">
        <f>'FYBCOM B'!A23</f>
        <v>467</v>
      </c>
      <c r="B23" s="25" t="str">
        <f>'FYBCOM B'!B23</f>
        <v>DABREO SWEENAM ALEX</v>
      </c>
      <c r="C23" s="37" t="s">
        <v>154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18.75">
      <c r="A24" s="21">
        <f>'FYBCOM B'!A24</f>
        <v>468</v>
      </c>
      <c r="B24" s="22" t="str">
        <f>'FYBCOM B'!B24</f>
        <v>DAROLE ANKIT MAHESH</v>
      </c>
      <c r="C24" s="23">
        <f>'FYBCOM B'!C24</f>
        <v>0</v>
      </c>
      <c r="D24" s="24">
        <f>'FYBCOM B'!D24</f>
        <v>4</v>
      </c>
      <c r="E24" s="24">
        <f>'FYBCOM B'!E24</f>
        <v>5</v>
      </c>
      <c r="F24" s="24">
        <f>'FYBCOM B'!F24</f>
        <v>5</v>
      </c>
      <c r="G24" s="24">
        <f>'FYBCOM B'!G24</f>
        <v>0</v>
      </c>
      <c r="H24" s="18">
        <f>'FYBCOM B'!H24</f>
        <v>5</v>
      </c>
      <c r="I24" s="24">
        <f>'FYBCOM B'!I24</f>
        <v>0</v>
      </c>
      <c r="J24" s="24">
        <f>'FYBCOM B'!J24</f>
        <v>0</v>
      </c>
      <c r="K24" s="24">
        <f>'FYBCOM B'!K24</f>
        <v>4</v>
      </c>
      <c r="L24" s="24">
        <f>'FYBCOM B'!L24</f>
        <v>2</v>
      </c>
      <c r="M24" s="24">
        <f>'FYBCOM B'!M24</f>
        <v>2</v>
      </c>
      <c r="N24" s="24">
        <f>'FYBCOM B'!N24</f>
        <v>5</v>
      </c>
      <c r="O24" s="24">
        <f>'FYBCOM B'!O24</f>
        <v>3</v>
      </c>
      <c r="P24" s="24">
        <f>'FYBCOM B'!P24</f>
        <v>0</v>
      </c>
    </row>
    <row r="25" spans="1:16" ht="18.75">
      <c r="A25" s="21">
        <f>'FYBCOM B'!A25</f>
        <v>469</v>
      </c>
      <c r="B25" s="22" t="str">
        <f>'FYBCOM B'!B25</f>
        <v>DBRITTO STEVE VINCENT</v>
      </c>
      <c r="C25" s="23">
        <f>'FYBCOM B'!C25</f>
        <v>0</v>
      </c>
      <c r="D25" s="24">
        <f>'FYBCOM B'!D25</f>
        <v>6</v>
      </c>
      <c r="E25" s="24">
        <f>'FYBCOM B'!E25</f>
        <v>5</v>
      </c>
      <c r="F25" s="24">
        <f>'FYBCOM B'!F25</f>
        <v>5</v>
      </c>
      <c r="G25" s="24">
        <f>'FYBCOM B'!G25</f>
        <v>0</v>
      </c>
      <c r="H25" s="18">
        <f>'FYBCOM B'!H25</f>
        <v>5</v>
      </c>
      <c r="I25" s="24">
        <f>'FYBCOM B'!I25</f>
        <v>0</v>
      </c>
      <c r="J25" s="24">
        <f>'FYBCOM B'!J25</f>
        <v>0</v>
      </c>
      <c r="K25" s="24">
        <f>'FYBCOM B'!K25</f>
        <v>4</v>
      </c>
      <c r="L25" s="24">
        <f>'FYBCOM B'!L25</f>
        <v>2</v>
      </c>
      <c r="M25" s="24">
        <f>'FYBCOM B'!M25</f>
        <v>2</v>
      </c>
      <c r="N25" s="24">
        <f>'FYBCOM B'!N25</f>
        <v>5</v>
      </c>
      <c r="O25" s="24">
        <f>'FYBCOM B'!O25</f>
        <v>3</v>
      </c>
      <c r="P25" s="24">
        <f>'FYBCOM B'!P25</f>
        <v>0</v>
      </c>
    </row>
    <row r="26" spans="1:16" ht="18.75">
      <c r="A26" s="21">
        <f>'FYBCOM B'!A26</f>
        <v>470</v>
      </c>
      <c r="B26" s="22" t="str">
        <f>'FYBCOM B'!B26</f>
        <v>DCOSTA DANICHELLE DAVID</v>
      </c>
      <c r="C26" s="23">
        <f>'FYBCOM B'!C26</f>
        <v>0</v>
      </c>
      <c r="D26" s="24">
        <f>'FYBCOM B'!D26</f>
        <v>6</v>
      </c>
      <c r="E26" s="24">
        <f>'FYBCOM B'!E26</f>
        <v>5</v>
      </c>
      <c r="F26" s="24">
        <f>'FYBCOM B'!F26</f>
        <v>5</v>
      </c>
      <c r="G26" s="24">
        <f>'FYBCOM B'!G26</f>
        <v>0</v>
      </c>
      <c r="H26" s="18">
        <f>'FYBCOM B'!H26</f>
        <v>5</v>
      </c>
      <c r="I26" s="24">
        <f>'FYBCOM B'!I26</f>
        <v>0</v>
      </c>
      <c r="J26" s="24">
        <f>'FYBCOM B'!J26</f>
        <v>0</v>
      </c>
      <c r="K26" s="24">
        <f>'FYBCOM B'!K26</f>
        <v>4</v>
      </c>
      <c r="L26" s="24">
        <f>'FYBCOM B'!L26</f>
        <v>2</v>
      </c>
      <c r="M26" s="24">
        <f>'FYBCOM B'!M26</f>
        <v>2</v>
      </c>
      <c r="N26" s="24">
        <f>'FYBCOM B'!N26</f>
        <v>5</v>
      </c>
      <c r="O26" s="24">
        <f>'FYBCOM B'!O26</f>
        <v>3</v>
      </c>
      <c r="P26" s="24">
        <f>'FYBCOM B'!P26</f>
        <v>0</v>
      </c>
    </row>
    <row r="27" spans="1:16" ht="18.75">
      <c r="A27" s="21">
        <f>'FYBCOM B'!A27</f>
        <v>471</v>
      </c>
      <c r="B27" s="22" t="str">
        <f>'FYBCOM B'!B27</f>
        <v>DEOBANSI YOGITA KISHOREKUMAR</v>
      </c>
      <c r="C27" s="23">
        <f>'FYBCOM B'!C27</f>
        <v>0</v>
      </c>
      <c r="D27" s="24">
        <f>'FYBCOM B'!D27</f>
        <v>6</v>
      </c>
      <c r="E27" s="24">
        <f>'FYBCOM B'!E27</f>
        <v>5</v>
      </c>
      <c r="F27" s="24">
        <f>'FYBCOM B'!F27</f>
        <v>5</v>
      </c>
      <c r="G27" s="24">
        <f>'FYBCOM B'!G27</f>
        <v>0</v>
      </c>
      <c r="H27" s="18">
        <f>'FYBCOM B'!H27</f>
        <v>5</v>
      </c>
      <c r="I27" s="24">
        <f>'FYBCOM B'!I27</f>
        <v>0</v>
      </c>
      <c r="J27" s="24">
        <f>'FYBCOM B'!J27</f>
        <v>0</v>
      </c>
      <c r="K27" s="24">
        <f>'FYBCOM B'!K27</f>
        <v>4</v>
      </c>
      <c r="L27" s="24">
        <f>'FYBCOM B'!L27</f>
        <v>2</v>
      </c>
      <c r="M27" s="24">
        <f>'FYBCOM B'!M27</f>
        <v>2</v>
      </c>
      <c r="N27" s="24">
        <f>'FYBCOM B'!N27</f>
        <v>5</v>
      </c>
      <c r="O27" s="24">
        <f>'FYBCOM B'!O27</f>
        <v>3</v>
      </c>
      <c r="P27" s="24">
        <f>'FYBCOM B'!P27</f>
        <v>0</v>
      </c>
    </row>
    <row r="28" spans="1:16" ht="18.75">
      <c r="A28" s="21">
        <f>'FYBCOM B'!A28</f>
        <v>472</v>
      </c>
      <c r="B28" s="22" t="str">
        <f>'FYBCOM B'!B28</f>
        <v>DHODARE RICKY DINESH</v>
      </c>
      <c r="C28" s="23">
        <f>'FYBCOM B'!C28</f>
        <v>0</v>
      </c>
      <c r="D28" s="24">
        <f>'FYBCOM B'!D28</f>
        <v>6</v>
      </c>
      <c r="E28" s="24">
        <f>'FYBCOM B'!E28</f>
        <v>5</v>
      </c>
      <c r="F28" s="24">
        <f>'FYBCOM B'!F28</f>
        <v>5</v>
      </c>
      <c r="G28" s="24">
        <f>'FYBCOM B'!G28</f>
        <v>0</v>
      </c>
      <c r="H28" s="18">
        <f>'FYBCOM B'!H28</f>
        <v>5</v>
      </c>
      <c r="I28" s="24">
        <f>'FYBCOM B'!I28</f>
        <v>0</v>
      </c>
      <c r="J28" s="24">
        <f>'FYBCOM B'!J28</f>
        <v>0</v>
      </c>
      <c r="K28" s="24">
        <f>'FYBCOM B'!K28</f>
        <v>4</v>
      </c>
      <c r="L28" s="24">
        <f>'FYBCOM B'!L28</f>
        <v>2</v>
      </c>
      <c r="M28" s="24">
        <f>'FYBCOM B'!M28</f>
        <v>2</v>
      </c>
      <c r="N28" s="24">
        <f>'FYBCOM B'!N28</f>
        <v>5</v>
      </c>
      <c r="O28" s="24">
        <f>'FYBCOM B'!O28</f>
        <v>3</v>
      </c>
      <c r="P28" s="24">
        <f>'FYBCOM B'!P28</f>
        <v>0</v>
      </c>
    </row>
    <row r="29" spans="1:16" ht="18.75">
      <c r="A29" s="21">
        <f>'FYBCOM B'!A29</f>
        <v>473</v>
      </c>
      <c r="B29" s="22" t="str">
        <f>'FYBCOM B'!B29</f>
        <v>DIAS FERDINAND ANTHONY</v>
      </c>
      <c r="C29" s="23">
        <f>'FYBCOM B'!C29</f>
        <v>0</v>
      </c>
      <c r="D29" s="24">
        <f>'FYBCOM B'!D29</f>
        <v>5</v>
      </c>
      <c r="E29" s="24">
        <f>'FYBCOM B'!E29</f>
        <v>5</v>
      </c>
      <c r="F29" s="24">
        <f>'FYBCOM B'!F29</f>
        <v>5</v>
      </c>
      <c r="G29" s="24">
        <f>'FYBCOM B'!G29</f>
        <v>0</v>
      </c>
      <c r="H29" s="18">
        <f>'FYBCOM B'!H29</f>
        <v>5</v>
      </c>
      <c r="I29" s="24">
        <f>'FYBCOM B'!I29</f>
        <v>0</v>
      </c>
      <c r="J29" s="24">
        <f>'FYBCOM B'!J29</f>
        <v>0</v>
      </c>
      <c r="K29" s="24">
        <f>'FYBCOM B'!K29</f>
        <v>3</v>
      </c>
      <c r="L29" s="24">
        <f>'FYBCOM B'!L29</f>
        <v>2</v>
      </c>
      <c r="M29" s="24">
        <f>'FYBCOM B'!M29</f>
        <v>2</v>
      </c>
      <c r="N29" s="24">
        <f>'FYBCOM B'!N29</f>
        <v>2</v>
      </c>
      <c r="O29" s="24">
        <f>'FYBCOM B'!O29</f>
        <v>3</v>
      </c>
      <c r="P29" s="24">
        <f>'FYBCOM B'!P29</f>
        <v>0</v>
      </c>
    </row>
    <row r="30" spans="1:16" ht="18.75">
      <c r="A30" s="21">
        <f>'FYBCOM B'!A30</f>
        <v>474</v>
      </c>
      <c r="B30" s="22" t="str">
        <f>'FYBCOM B'!B30</f>
        <v>DLIMA SIMINEL NEIL</v>
      </c>
      <c r="C30" s="23">
        <f>'FYBCOM B'!C30</f>
        <v>0</v>
      </c>
      <c r="D30" s="24">
        <f>'FYBCOM B'!D30</f>
        <v>1</v>
      </c>
      <c r="E30" s="24">
        <f>'FYBCOM B'!E30</f>
        <v>0</v>
      </c>
      <c r="F30" s="24">
        <f>'FYBCOM B'!F30</f>
        <v>5</v>
      </c>
      <c r="G30" s="24">
        <f>'FYBCOM B'!G30</f>
        <v>0</v>
      </c>
      <c r="H30" s="18">
        <f>'FYBCOM B'!H30</f>
        <v>5</v>
      </c>
      <c r="I30" s="24">
        <f>'FYBCOM B'!I30</f>
        <v>0</v>
      </c>
      <c r="J30" s="24">
        <f>'FYBCOM B'!J30</f>
        <v>0</v>
      </c>
      <c r="K30" s="24">
        <f>'FYBCOM B'!K30</f>
        <v>1</v>
      </c>
      <c r="L30" s="24">
        <f>'FYBCOM B'!L30</f>
        <v>0</v>
      </c>
      <c r="M30" s="24">
        <f>'FYBCOM B'!M30</f>
        <v>2</v>
      </c>
      <c r="N30" s="24">
        <f>'FYBCOM B'!N30</f>
        <v>3</v>
      </c>
      <c r="O30" s="24">
        <f>'FYBCOM B'!O30</f>
        <v>2</v>
      </c>
      <c r="P30" s="24">
        <f>'FYBCOM B'!P30</f>
        <v>0</v>
      </c>
    </row>
    <row r="31" spans="1:16" ht="18.75">
      <c r="A31" s="21">
        <f>'FYBCOM B'!A31</f>
        <v>475</v>
      </c>
      <c r="B31" s="22" t="str">
        <f>'FYBCOM B'!B31</f>
        <v>DMELLO LEBON MALCOLM</v>
      </c>
      <c r="C31" s="23">
        <f>'FYBCOM B'!C31</f>
        <v>0</v>
      </c>
      <c r="D31" s="24">
        <f>'FYBCOM B'!D31</f>
        <v>2</v>
      </c>
      <c r="E31" s="24">
        <f>'FYBCOM B'!E31</f>
        <v>1</v>
      </c>
      <c r="F31" s="24">
        <f>'FYBCOM B'!F31</f>
        <v>4</v>
      </c>
      <c r="G31" s="24">
        <f>'FYBCOM B'!G31</f>
        <v>0</v>
      </c>
      <c r="H31" s="18">
        <f>'FYBCOM B'!H31</f>
        <v>4</v>
      </c>
      <c r="I31" s="24">
        <f>'FYBCOM B'!I31</f>
        <v>0</v>
      </c>
      <c r="J31" s="24">
        <f>'FYBCOM B'!J31</f>
        <v>0</v>
      </c>
      <c r="K31" s="24">
        <f>'FYBCOM B'!K31</f>
        <v>1</v>
      </c>
      <c r="L31" s="24">
        <f>'FYBCOM B'!L31</f>
        <v>1</v>
      </c>
      <c r="M31" s="24">
        <f>'FYBCOM B'!M31</f>
        <v>2</v>
      </c>
      <c r="N31" s="24">
        <f>'FYBCOM B'!N31</f>
        <v>2</v>
      </c>
      <c r="O31" s="24">
        <f>'FYBCOM B'!O31</f>
        <v>2</v>
      </c>
      <c r="P31" s="24">
        <f>'FYBCOM B'!P31</f>
        <v>0</v>
      </c>
    </row>
    <row r="32" spans="1:16" ht="18.75">
      <c r="A32" s="21">
        <f>'FYBCOM B'!A32</f>
        <v>476</v>
      </c>
      <c r="B32" s="22" t="str">
        <f>'FYBCOM B'!B32</f>
        <v>DSILVA AARON DENZIL JOEL</v>
      </c>
      <c r="C32" s="23">
        <f>'FYBCOM B'!C32</f>
        <v>0</v>
      </c>
      <c r="D32" s="24">
        <f>'FYBCOM B'!D32</f>
        <v>5</v>
      </c>
      <c r="E32" s="24">
        <f>'FYBCOM B'!E32</f>
        <v>3</v>
      </c>
      <c r="F32" s="24">
        <f>'FYBCOM B'!F32</f>
        <v>5</v>
      </c>
      <c r="G32" s="24">
        <f>'FYBCOM B'!G32</f>
        <v>0</v>
      </c>
      <c r="H32" s="18">
        <f>'FYBCOM B'!H32</f>
        <v>5</v>
      </c>
      <c r="I32" s="24">
        <f>'FYBCOM B'!I32</f>
        <v>0</v>
      </c>
      <c r="J32" s="24">
        <f>'FYBCOM B'!J32</f>
        <v>0</v>
      </c>
      <c r="K32" s="24">
        <f>'FYBCOM B'!K32</f>
        <v>3</v>
      </c>
      <c r="L32" s="24">
        <f>'FYBCOM B'!L32</f>
        <v>1</v>
      </c>
      <c r="M32" s="24">
        <f>'FYBCOM B'!M32</f>
        <v>2</v>
      </c>
      <c r="N32" s="24">
        <f>'FYBCOM B'!N32</f>
        <v>4</v>
      </c>
      <c r="O32" s="24">
        <f>'FYBCOM B'!O32</f>
        <v>2</v>
      </c>
      <c r="P32" s="24">
        <f>'FYBCOM B'!P32</f>
        <v>0</v>
      </c>
    </row>
    <row r="33" spans="1:16" ht="18.75">
      <c r="A33" s="21">
        <f>'FYBCOM B'!A33</f>
        <v>477</v>
      </c>
      <c r="B33" s="22" t="str">
        <f>'FYBCOM B'!B33</f>
        <v>DSILVA CHERYL PRAVIN</v>
      </c>
      <c r="C33" s="23">
        <f>'FYBCOM B'!C33</f>
        <v>0</v>
      </c>
      <c r="D33" s="24">
        <f>'FYBCOM B'!D33</f>
        <v>3</v>
      </c>
      <c r="E33" s="24">
        <f>'FYBCOM B'!E33</f>
        <v>2</v>
      </c>
      <c r="F33" s="24">
        <f>'FYBCOM B'!F33</f>
        <v>4</v>
      </c>
      <c r="G33" s="24">
        <f>'FYBCOM B'!G33</f>
        <v>0</v>
      </c>
      <c r="H33" s="18">
        <f>'FYBCOM B'!H33</f>
        <v>4</v>
      </c>
      <c r="I33" s="24">
        <f>'FYBCOM B'!I33</f>
        <v>0</v>
      </c>
      <c r="J33" s="24">
        <f>'FYBCOM B'!J33</f>
        <v>0</v>
      </c>
      <c r="K33" s="24">
        <f>'FYBCOM B'!K33</f>
        <v>1</v>
      </c>
      <c r="L33" s="24">
        <f>'FYBCOM B'!L33</f>
        <v>1</v>
      </c>
      <c r="M33" s="24">
        <f>'FYBCOM B'!M33</f>
        <v>2</v>
      </c>
      <c r="N33" s="24">
        <f>'FYBCOM B'!N33</f>
        <v>4</v>
      </c>
      <c r="O33" s="24">
        <f>'FYBCOM B'!O33</f>
        <v>1</v>
      </c>
      <c r="P33" s="24">
        <f>'FYBCOM B'!P33</f>
        <v>0</v>
      </c>
    </row>
    <row r="34" spans="1:16" ht="18.75">
      <c r="A34" s="21">
        <f>'FYBCOM B'!A34</f>
        <v>478</v>
      </c>
      <c r="B34" s="22" t="str">
        <f>'FYBCOM B'!B34</f>
        <v>DSOUZA ALVISIA ANTHONY</v>
      </c>
      <c r="C34" s="23">
        <f>'FYBCOM B'!C34</f>
        <v>0</v>
      </c>
      <c r="D34" s="24">
        <f>'FYBCOM B'!D34</f>
        <v>6</v>
      </c>
      <c r="E34" s="24">
        <f>'FYBCOM B'!E34</f>
        <v>5</v>
      </c>
      <c r="F34" s="24">
        <f>'FYBCOM B'!F34</f>
        <v>5</v>
      </c>
      <c r="G34" s="24">
        <f>'FYBCOM B'!G34</f>
        <v>0</v>
      </c>
      <c r="H34" s="18">
        <f>'FYBCOM B'!H34</f>
        <v>5</v>
      </c>
      <c r="I34" s="24">
        <f>'FYBCOM B'!I34</f>
        <v>0</v>
      </c>
      <c r="J34" s="24">
        <f>'FYBCOM B'!J34</f>
        <v>0</v>
      </c>
      <c r="K34" s="24">
        <f>'FYBCOM B'!K34</f>
        <v>3</v>
      </c>
      <c r="L34" s="24">
        <f>'FYBCOM B'!L34</f>
        <v>2</v>
      </c>
      <c r="M34" s="24">
        <f>'FYBCOM B'!M34</f>
        <v>2</v>
      </c>
      <c r="N34" s="24">
        <f>'FYBCOM B'!N34</f>
        <v>5</v>
      </c>
      <c r="O34" s="24">
        <f>'FYBCOM B'!O34</f>
        <v>3</v>
      </c>
      <c r="P34" s="24">
        <f>'FYBCOM B'!P34</f>
        <v>0</v>
      </c>
    </row>
    <row r="35" spans="1:16" ht="18.75">
      <c r="A35" s="21">
        <f>'FYBCOM B'!A35</f>
        <v>479</v>
      </c>
      <c r="B35" s="22" t="str">
        <f>'FYBCOM B'!B35</f>
        <v>DSOUZA CHARMINE GLANNY</v>
      </c>
      <c r="C35" s="23">
        <f>'FYBCOM B'!C35</f>
        <v>0</v>
      </c>
      <c r="D35" s="24">
        <f>'FYBCOM B'!D35</f>
        <v>5</v>
      </c>
      <c r="E35" s="24">
        <f>'FYBCOM B'!E35</f>
        <v>5</v>
      </c>
      <c r="F35" s="24">
        <f>'FYBCOM B'!F35</f>
        <v>5</v>
      </c>
      <c r="G35" s="24">
        <f>'FYBCOM B'!G35</f>
        <v>0</v>
      </c>
      <c r="H35" s="18">
        <f>'FYBCOM B'!H35</f>
        <v>5</v>
      </c>
      <c r="I35" s="24">
        <f>'FYBCOM B'!I35</f>
        <v>0</v>
      </c>
      <c r="J35" s="24">
        <f>'FYBCOM B'!J35</f>
        <v>0</v>
      </c>
      <c r="K35" s="24">
        <f>'FYBCOM B'!K35</f>
        <v>3</v>
      </c>
      <c r="L35" s="24">
        <f>'FYBCOM B'!L35</f>
        <v>2</v>
      </c>
      <c r="M35" s="24">
        <f>'FYBCOM B'!M35</f>
        <v>2</v>
      </c>
      <c r="N35" s="24">
        <f>'FYBCOM B'!N35</f>
        <v>5</v>
      </c>
      <c r="O35" s="24">
        <f>'FYBCOM B'!O35</f>
        <v>3</v>
      </c>
      <c r="P35" s="24">
        <f>'FYBCOM B'!P35</f>
        <v>0</v>
      </c>
    </row>
    <row r="36" spans="1:16" ht="18.75">
      <c r="A36" s="21">
        <f>'FYBCOM B'!A36</f>
        <v>480</v>
      </c>
      <c r="B36" s="22" t="str">
        <f>'FYBCOM B'!B36</f>
        <v>DSOUZA DEANNE DAVID</v>
      </c>
      <c r="C36" s="23">
        <f>'FYBCOM B'!C36</f>
        <v>0</v>
      </c>
      <c r="D36" s="24">
        <f>'FYBCOM B'!D36</f>
        <v>6</v>
      </c>
      <c r="E36" s="24">
        <f>'FYBCOM B'!E36</f>
        <v>4</v>
      </c>
      <c r="F36" s="24">
        <f>'FYBCOM B'!F36</f>
        <v>5</v>
      </c>
      <c r="G36" s="24">
        <f>'FYBCOM B'!G36</f>
        <v>0</v>
      </c>
      <c r="H36" s="18">
        <f>'FYBCOM B'!H36</f>
        <v>5</v>
      </c>
      <c r="I36" s="24">
        <f>'FYBCOM B'!I36</f>
        <v>0</v>
      </c>
      <c r="J36" s="24">
        <f>'FYBCOM B'!J36</f>
        <v>0</v>
      </c>
      <c r="K36" s="24">
        <f>'FYBCOM B'!K36</f>
        <v>3</v>
      </c>
      <c r="L36" s="24">
        <f>'FYBCOM B'!L36</f>
        <v>2</v>
      </c>
      <c r="M36" s="24">
        <f>'FYBCOM B'!M36</f>
        <v>2</v>
      </c>
      <c r="N36" s="24">
        <f>'FYBCOM B'!N36</f>
        <v>5</v>
      </c>
      <c r="O36" s="24">
        <f>'FYBCOM B'!O36</f>
        <v>2</v>
      </c>
      <c r="P36" s="24">
        <f>'FYBCOM B'!P36</f>
        <v>0</v>
      </c>
    </row>
    <row r="37" spans="1:16" ht="18.75">
      <c r="A37" s="21">
        <f>'FYBCOM B'!A37</f>
        <v>481</v>
      </c>
      <c r="B37" s="22" t="str">
        <f>'FYBCOM B'!B37</f>
        <v>DSOUZA GLEN ROYAN</v>
      </c>
      <c r="C37" s="23">
        <f>'FYBCOM B'!C37</f>
        <v>0</v>
      </c>
      <c r="D37" s="24">
        <f>'FYBCOM B'!D37</f>
        <v>4</v>
      </c>
      <c r="E37" s="24">
        <f>'FYBCOM B'!E37</f>
        <v>5</v>
      </c>
      <c r="F37" s="24">
        <f>'FYBCOM B'!F37</f>
        <v>4</v>
      </c>
      <c r="G37" s="24">
        <f>'FYBCOM B'!G37</f>
        <v>0</v>
      </c>
      <c r="H37" s="18">
        <f>'FYBCOM B'!H37</f>
        <v>4</v>
      </c>
      <c r="I37" s="24">
        <f>'FYBCOM B'!I37</f>
        <v>0</v>
      </c>
      <c r="J37" s="24">
        <f>'FYBCOM B'!J37</f>
        <v>0</v>
      </c>
      <c r="K37" s="24">
        <f>'FYBCOM B'!K37</f>
        <v>4</v>
      </c>
      <c r="L37" s="24">
        <f>'FYBCOM B'!L37</f>
        <v>2</v>
      </c>
      <c r="M37" s="24">
        <f>'FYBCOM B'!M37</f>
        <v>2</v>
      </c>
      <c r="N37" s="24">
        <f>'FYBCOM B'!N37</f>
        <v>5</v>
      </c>
      <c r="O37" s="24">
        <f>'FYBCOM B'!O37</f>
        <v>3</v>
      </c>
      <c r="P37" s="24">
        <f>'FYBCOM B'!P37</f>
        <v>0</v>
      </c>
    </row>
    <row r="38" spans="1:16" ht="18.75">
      <c r="A38" s="21">
        <f>'FYBCOM B'!A38</f>
        <v>482</v>
      </c>
      <c r="B38" s="22" t="str">
        <f>'FYBCOM B'!B38</f>
        <v>DSOUZA JOYCE VENESSA JOHNSON</v>
      </c>
      <c r="C38" s="23">
        <f>'FYBCOM B'!C38</f>
        <v>0</v>
      </c>
      <c r="D38" s="24">
        <f>'FYBCOM B'!D38</f>
        <v>1</v>
      </c>
      <c r="E38" s="24">
        <f>'FYBCOM B'!E38</f>
        <v>2</v>
      </c>
      <c r="F38" s="24">
        <f>'FYBCOM B'!F38</f>
        <v>3</v>
      </c>
      <c r="G38" s="24">
        <f>'FYBCOM B'!G38</f>
        <v>0</v>
      </c>
      <c r="H38" s="18">
        <f>'FYBCOM B'!H38</f>
        <v>3</v>
      </c>
      <c r="I38" s="24">
        <f>'FYBCOM B'!I38</f>
        <v>0</v>
      </c>
      <c r="J38" s="24">
        <f>'FYBCOM B'!J38</f>
        <v>0</v>
      </c>
      <c r="K38" s="24">
        <f>'FYBCOM B'!K38</f>
        <v>1</v>
      </c>
      <c r="L38" s="24">
        <f>'FYBCOM B'!L38</f>
        <v>1</v>
      </c>
      <c r="M38" s="24">
        <f>'FYBCOM B'!M38</f>
        <v>2</v>
      </c>
      <c r="N38" s="24">
        <f>'FYBCOM B'!N38</f>
        <v>1</v>
      </c>
      <c r="O38" s="24">
        <f>'FYBCOM B'!O38</f>
        <v>0</v>
      </c>
      <c r="P38" s="24">
        <f>'FYBCOM B'!P38</f>
        <v>0</v>
      </c>
    </row>
    <row r="39" spans="1:16" ht="18.75">
      <c r="A39" s="21">
        <f>'FYBCOM B'!A39</f>
        <v>483</v>
      </c>
      <c r="B39" s="22" t="str">
        <f>'FYBCOM B'!B39</f>
        <v>DSOUZA MARK ANIL</v>
      </c>
      <c r="C39" s="23">
        <f>'FYBCOM B'!C39</f>
        <v>0</v>
      </c>
      <c r="D39" s="24">
        <f>'FYBCOM B'!D39</f>
        <v>6</v>
      </c>
      <c r="E39" s="24">
        <f>'FYBCOM B'!E39</f>
        <v>5</v>
      </c>
      <c r="F39" s="24">
        <f>'FYBCOM B'!F39</f>
        <v>5</v>
      </c>
      <c r="G39" s="24">
        <f>'FYBCOM B'!G39</f>
        <v>0</v>
      </c>
      <c r="H39" s="18">
        <f>'FYBCOM B'!H39</f>
        <v>5</v>
      </c>
      <c r="I39" s="24">
        <f>'FYBCOM B'!I39</f>
        <v>0</v>
      </c>
      <c r="J39" s="24">
        <f>'FYBCOM B'!J39</f>
        <v>0</v>
      </c>
      <c r="K39" s="24">
        <f>'FYBCOM B'!K39</f>
        <v>4</v>
      </c>
      <c r="L39" s="24">
        <f>'FYBCOM B'!L39</f>
        <v>2</v>
      </c>
      <c r="M39" s="24">
        <f>'FYBCOM B'!M39</f>
        <v>2</v>
      </c>
      <c r="N39" s="24">
        <f>'FYBCOM B'!N39</f>
        <v>5</v>
      </c>
      <c r="O39" s="24">
        <f>'FYBCOM B'!O39</f>
        <v>3</v>
      </c>
      <c r="P39" s="24">
        <f>'FYBCOM B'!P39</f>
        <v>0</v>
      </c>
    </row>
    <row r="40" spans="1:16" ht="18.75">
      <c r="A40" s="21">
        <f>'FYBCOM B'!A40</f>
        <v>484</v>
      </c>
      <c r="B40" s="22" t="str">
        <f>'FYBCOM B'!B40</f>
        <v>DSOUZA NOVEA AJIT</v>
      </c>
      <c r="C40" s="23">
        <f>'FYBCOM B'!C40</f>
        <v>0</v>
      </c>
      <c r="D40" s="24">
        <f>'FYBCOM B'!D40</f>
        <v>6</v>
      </c>
      <c r="E40" s="24">
        <f>'FYBCOM B'!E40</f>
        <v>5</v>
      </c>
      <c r="F40" s="24">
        <f>'FYBCOM B'!F40</f>
        <v>4</v>
      </c>
      <c r="G40" s="24">
        <f>'FYBCOM B'!G40</f>
        <v>0</v>
      </c>
      <c r="H40" s="18">
        <f>'FYBCOM B'!H40</f>
        <v>4</v>
      </c>
      <c r="I40" s="24">
        <f>'FYBCOM B'!I40</f>
        <v>0</v>
      </c>
      <c r="J40" s="24">
        <f>'FYBCOM B'!J40</f>
        <v>0</v>
      </c>
      <c r="K40" s="24">
        <f>'FYBCOM B'!K40</f>
        <v>4</v>
      </c>
      <c r="L40" s="24">
        <f>'FYBCOM B'!L40</f>
        <v>2</v>
      </c>
      <c r="M40" s="24">
        <f>'FYBCOM B'!M40</f>
        <v>2</v>
      </c>
      <c r="N40" s="24">
        <f>'FYBCOM B'!N40</f>
        <v>5</v>
      </c>
      <c r="O40" s="24">
        <f>'FYBCOM B'!O40</f>
        <v>2</v>
      </c>
      <c r="P40" s="24">
        <f>'FYBCOM B'!P40</f>
        <v>0</v>
      </c>
    </row>
    <row r="41" spans="1:16" ht="18.75">
      <c r="A41" s="21">
        <f>'FYBCOM B'!A41</f>
        <v>485</v>
      </c>
      <c r="B41" s="22" t="str">
        <f>'FYBCOM B'!B41</f>
        <v>DSOUZA REBECCA GODFERY</v>
      </c>
      <c r="C41" s="23">
        <f>'FYBCOM B'!C41</f>
        <v>0</v>
      </c>
      <c r="D41" s="24">
        <f>'FYBCOM B'!D41</f>
        <v>3</v>
      </c>
      <c r="E41" s="24">
        <f>'FYBCOM B'!E41</f>
        <v>1</v>
      </c>
      <c r="F41" s="24">
        <f>'FYBCOM B'!F41</f>
        <v>4</v>
      </c>
      <c r="G41" s="24">
        <f>'FYBCOM B'!G41</f>
        <v>0</v>
      </c>
      <c r="H41" s="18">
        <f>'FYBCOM B'!H41</f>
        <v>4</v>
      </c>
      <c r="I41" s="24">
        <f>'FYBCOM B'!I41</f>
        <v>0</v>
      </c>
      <c r="J41" s="24">
        <f>'FYBCOM B'!J41</f>
        <v>0</v>
      </c>
      <c r="K41" s="24">
        <f>'FYBCOM B'!K41</f>
        <v>2</v>
      </c>
      <c r="L41" s="24">
        <f>'FYBCOM B'!L41</f>
        <v>1</v>
      </c>
      <c r="M41" s="24">
        <f>'FYBCOM B'!M41</f>
        <v>2</v>
      </c>
      <c r="N41" s="24">
        <f>'FYBCOM B'!N41</f>
        <v>2</v>
      </c>
      <c r="O41" s="24">
        <f>'FYBCOM B'!O41</f>
        <v>1</v>
      </c>
      <c r="P41" s="24">
        <f>'FYBCOM B'!P41</f>
        <v>0</v>
      </c>
    </row>
    <row r="42" spans="1:16" ht="18.75">
      <c r="A42" s="21">
        <f>'FYBCOM B'!A42</f>
        <v>486</v>
      </c>
      <c r="B42" s="22" t="str">
        <f>'FYBCOM B'!B42</f>
        <v>DSOUZA SHANEL STEVE MICHAEL</v>
      </c>
      <c r="C42" s="23">
        <f>'FYBCOM B'!C42</f>
        <v>0</v>
      </c>
      <c r="D42" s="24">
        <f>'FYBCOM B'!D42</f>
        <v>6</v>
      </c>
      <c r="E42" s="24">
        <f>'FYBCOM B'!E42</f>
        <v>3</v>
      </c>
      <c r="F42" s="24">
        <f>'FYBCOM B'!F42</f>
        <v>5</v>
      </c>
      <c r="G42" s="24">
        <f>'FYBCOM B'!G42</f>
        <v>0</v>
      </c>
      <c r="H42" s="18">
        <f>'FYBCOM B'!H42</f>
        <v>5</v>
      </c>
      <c r="I42" s="24">
        <f>'FYBCOM B'!I42</f>
        <v>0</v>
      </c>
      <c r="J42" s="24">
        <f>'FYBCOM B'!J42</f>
        <v>0</v>
      </c>
      <c r="K42" s="24">
        <f>'FYBCOM B'!K42</f>
        <v>4</v>
      </c>
      <c r="L42" s="24">
        <f>'FYBCOM B'!L42</f>
        <v>2</v>
      </c>
      <c r="M42" s="24">
        <f>'FYBCOM B'!M42</f>
        <v>2</v>
      </c>
      <c r="N42" s="24">
        <f>'FYBCOM B'!N42</f>
        <v>4</v>
      </c>
      <c r="O42" s="24">
        <f>'FYBCOM B'!O42</f>
        <v>2</v>
      </c>
      <c r="P42" s="24">
        <f>'FYBCOM B'!P42</f>
        <v>0</v>
      </c>
    </row>
    <row r="43" spans="1:16" ht="18.75">
      <c r="A43" s="21">
        <f>'FYBCOM B'!A43</f>
        <v>487</v>
      </c>
      <c r="B43" s="25" t="str">
        <f>'FYBCOM B'!B43</f>
        <v>DSOUZA SNEIDEN SCOTT LANSON</v>
      </c>
      <c r="C43" s="37" t="s">
        <v>154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</row>
    <row r="44" spans="1:16" ht="18.75">
      <c r="A44" s="21">
        <f>'FYBCOM B'!A44</f>
        <v>488</v>
      </c>
      <c r="B44" s="22" t="str">
        <f>'FYBCOM B'!B44</f>
        <v>DSOUZA WILSON ANTHONY</v>
      </c>
      <c r="C44" s="23">
        <f>'FYBCOM B'!C44</f>
        <v>0</v>
      </c>
      <c r="D44" s="24">
        <f>'FYBCOM B'!D44</f>
        <v>6</v>
      </c>
      <c r="E44" s="24">
        <f>'FYBCOM B'!E44</f>
        <v>5</v>
      </c>
      <c r="F44" s="24">
        <f>'FYBCOM B'!F44</f>
        <v>5</v>
      </c>
      <c r="G44" s="24">
        <f>'FYBCOM B'!G44</f>
        <v>0</v>
      </c>
      <c r="H44" s="18">
        <f>'FYBCOM B'!H44</f>
        <v>5</v>
      </c>
      <c r="I44" s="24">
        <f>'FYBCOM B'!I44</f>
        <v>0</v>
      </c>
      <c r="J44" s="24">
        <f>'FYBCOM B'!J44</f>
        <v>0</v>
      </c>
      <c r="K44" s="24">
        <f>'FYBCOM B'!K44</f>
        <v>4</v>
      </c>
      <c r="L44" s="24">
        <f>'FYBCOM B'!L44</f>
        <v>2</v>
      </c>
      <c r="M44" s="24">
        <f>'FYBCOM B'!M44</f>
        <v>2</v>
      </c>
      <c r="N44" s="24">
        <f>'FYBCOM B'!N44</f>
        <v>4</v>
      </c>
      <c r="O44" s="24">
        <f>'FYBCOM B'!O44</f>
        <v>3</v>
      </c>
      <c r="P44" s="24">
        <f>'FYBCOM B'!P44</f>
        <v>0</v>
      </c>
    </row>
    <row r="45" spans="1:16" ht="18.75">
      <c r="A45" s="21">
        <f>'FYBCOM B'!A45</f>
        <v>489</v>
      </c>
      <c r="B45" s="22" t="str">
        <f>'FYBCOM B'!B45</f>
        <v>DUNN ASHLEY IGNATIUS</v>
      </c>
      <c r="C45" s="23">
        <f>'FYBCOM B'!C45</f>
        <v>0</v>
      </c>
      <c r="D45" s="24">
        <f>'FYBCOM B'!D45</f>
        <v>6</v>
      </c>
      <c r="E45" s="24">
        <f>'FYBCOM B'!E45</f>
        <v>5</v>
      </c>
      <c r="F45" s="24">
        <f>'FYBCOM B'!F45</f>
        <v>5</v>
      </c>
      <c r="G45" s="24">
        <f>'FYBCOM B'!G45</f>
        <v>0</v>
      </c>
      <c r="H45" s="18">
        <f>'FYBCOM B'!H45</f>
        <v>5</v>
      </c>
      <c r="I45" s="24">
        <f>'FYBCOM B'!I45</f>
        <v>0</v>
      </c>
      <c r="J45" s="24">
        <f>'FYBCOM B'!J45</f>
        <v>0</v>
      </c>
      <c r="K45" s="24">
        <f>'FYBCOM B'!K45</f>
        <v>4</v>
      </c>
      <c r="L45" s="24">
        <f>'FYBCOM B'!L45</f>
        <v>2</v>
      </c>
      <c r="M45" s="24">
        <f>'FYBCOM B'!M45</f>
        <v>2</v>
      </c>
      <c r="N45" s="24">
        <f>'FYBCOM B'!N45</f>
        <v>5</v>
      </c>
      <c r="O45" s="24">
        <f>'FYBCOM B'!O45</f>
        <v>3</v>
      </c>
      <c r="P45" s="24">
        <f>'FYBCOM B'!P45</f>
        <v>0</v>
      </c>
    </row>
    <row r="46" spans="1:16" ht="18.75">
      <c r="A46" s="21">
        <f>'FYBCOM B'!A46</f>
        <v>490</v>
      </c>
      <c r="B46" s="22" t="str">
        <f>'FYBCOM B'!B46</f>
        <v>FERNANDES ANGELA DAVID</v>
      </c>
      <c r="C46" s="23">
        <f>'FYBCOM B'!C46</f>
        <v>0</v>
      </c>
      <c r="D46" s="24">
        <f>'FYBCOM B'!D46</f>
        <v>6</v>
      </c>
      <c r="E46" s="24">
        <f>'FYBCOM B'!E46</f>
        <v>4</v>
      </c>
      <c r="F46" s="24">
        <f>'FYBCOM B'!F46</f>
        <v>4</v>
      </c>
      <c r="G46" s="24">
        <f>'FYBCOM B'!G46</f>
        <v>0</v>
      </c>
      <c r="H46" s="18">
        <f>'FYBCOM B'!H46</f>
        <v>4</v>
      </c>
      <c r="I46" s="24">
        <f>'FYBCOM B'!I46</f>
        <v>0</v>
      </c>
      <c r="J46" s="24">
        <f>'FYBCOM B'!J46</f>
        <v>0</v>
      </c>
      <c r="K46" s="24">
        <f>'FYBCOM B'!K46</f>
        <v>4</v>
      </c>
      <c r="L46" s="24">
        <f>'FYBCOM B'!L46</f>
        <v>2</v>
      </c>
      <c r="M46" s="24">
        <f>'FYBCOM B'!M46</f>
        <v>2</v>
      </c>
      <c r="N46" s="24">
        <f>'FYBCOM B'!N46</f>
        <v>5</v>
      </c>
      <c r="O46" s="24">
        <f>'FYBCOM B'!O46</f>
        <v>2</v>
      </c>
      <c r="P46" s="24">
        <f>'FYBCOM B'!P46</f>
        <v>0</v>
      </c>
    </row>
    <row r="47" spans="1:16" ht="18.75">
      <c r="A47" s="21">
        <f>'FYBCOM B'!A47</f>
        <v>491</v>
      </c>
      <c r="B47" s="22" t="str">
        <f>'FYBCOM B'!B47</f>
        <v>FERNANDES CELINA CHARLES</v>
      </c>
      <c r="C47" s="23">
        <f>'FYBCOM B'!C47</f>
        <v>0</v>
      </c>
      <c r="D47" s="24">
        <f>'FYBCOM B'!D47</f>
        <v>4</v>
      </c>
      <c r="E47" s="24">
        <f>'FYBCOM B'!E47</f>
        <v>3</v>
      </c>
      <c r="F47" s="24">
        <f>'FYBCOM B'!F47</f>
        <v>5</v>
      </c>
      <c r="G47" s="24">
        <f>'FYBCOM B'!G47</f>
        <v>0</v>
      </c>
      <c r="H47" s="18">
        <f>'FYBCOM B'!H47</f>
        <v>5</v>
      </c>
      <c r="I47" s="24">
        <f>'FYBCOM B'!I47</f>
        <v>0</v>
      </c>
      <c r="J47" s="24">
        <f>'FYBCOM B'!J47</f>
        <v>0</v>
      </c>
      <c r="K47" s="24">
        <f>'FYBCOM B'!K47</f>
        <v>2</v>
      </c>
      <c r="L47" s="24">
        <f>'FYBCOM B'!L47</f>
        <v>0</v>
      </c>
      <c r="M47" s="24">
        <f>'FYBCOM B'!M47</f>
        <v>0</v>
      </c>
      <c r="N47" s="24">
        <f>'FYBCOM B'!N47</f>
        <v>4</v>
      </c>
      <c r="O47" s="24">
        <f>'FYBCOM B'!O47</f>
        <v>3</v>
      </c>
      <c r="P47" s="24">
        <f>'FYBCOM B'!P47</f>
        <v>0</v>
      </c>
    </row>
    <row r="48" spans="1:16" ht="18.75">
      <c r="A48" s="21">
        <f>'FYBCOM B'!A48</f>
        <v>492</v>
      </c>
      <c r="B48" s="22" t="str">
        <f>'FYBCOM B'!B48</f>
        <v>FERNANDES DANIEL BRIAN</v>
      </c>
      <c r="C48" s="23">
        <f>'FYBCOM B'!C48</f>
        <v>0</v>
      </c>
      <c r="D48" s="24">
        <f>'FYBCOM B'!D48</f>
        <v>4</v>
      </c>
      <c r="E48" s="24">
        <f>'FYBCOM B'!E48</f>
        <v>2</v>
      </c>
      <c r="F48" s="24">
        <f>'FYBCOM B'!F48</f>
        <v>5</v>
      </c>
      <c r="G48" s="24">
        <f>'FYBCOM B'!G48</f>
        <v>0</v>
      </c>
      <c r="H48" s="18">
        <f>'FYBCOM B'!H48</f>
        <v>5</v>
      </c>
      <c r="I48" s="24">
        <f>'FYBCOM B'!I48</f>
        <v>0</v>
      </c>
      <c r="J48" s="24">
        <f>'FYBCOM B'!J48</f>
        <v>0</v>
      </c>
      <c r="K48" s="24">
        <f>'FYBCOM B'!K48</f>
        <v>3</v>
      </c>
      <c r="L48" s="24">
        <f>'FYBCOM B'!L48</f>
        <v>0</v>
      </c>
      <c r="M48" s="24">
        <f>'FYBCOM B'!M48</f>
        <v>0</v>
      </c>
      <c r="N48" s="24">
        <f>'FYBCOM B'!N48</f>
        <v>4</v>
      </c>
      <c r="O48" s="24">
        <f>'FYBCOM B'!O48</f>
        <v>2</v>
      </c>
      <c r="P48" s="24">
        <f>'FYBCOM B'!P48</f>
        <v>0</v>
      </c>
    </row>
    <row r="49" spans="1:16" ht="18.75">
      <c r="A49" s="21">
        <f>'FYBCOM B'!A49</f>
        <v>493</v>
      </c>
      <c r="B49" s="22" t="str">
        <f>'FYBCOM B'!B49</f>
        <v>FERNANDES DOLFY DAVID</v>
      </c>
      <c r="C49" s="23">
        <f>'FYBCOM B'!C49</f>
        <v>0</v>
      </c>
      <c r="D49" s="24">
        <f>'FYBCOM B'!D49</f>
        <v>2</v>
      </c>
      <c r="E49" s="24">
        <f>'FYBCOM B'!E49</f>
        <v>2</v>
      </c>
      <c r="F49" s="24">
        <f>'FYBCOM B'!F49</f>
        <v>3</v>
      </c>
      <c r="G49" s="24">
        <f>'FYBCOM B'!G49</f>
        <v>0</v>
      </c>
      <c r="H49" s="18">
        <f>'FYBCOM B'!H49</f>
        <v>3</v>
      </c>
      <c r="I49" s="24">
        <f>'FYBCOM B'!I49</f>
        <v>0</v>
      </c>
      <c r="J49" s="24">
        <f>'FYBCOM B'!J49</f>
        <v>0</v>
      </c>
      <c r="K49" s="24">
        <f>'FYBCOM B'!K49</f>
        <v>1</v>
      </c>
      <c r="L49" s="24">
        <f>'FYBCOM B'!L49</f>
        <v>0</v>
      </c>
      <c r="M49" s="24">
        <f>'FYBCOM B'!M49</f>
        <v>0</v>
      </c>
      <c r="N49" s="24">
        <f>'FYBCOM B'!N49</f>
        <v>1</v>
      </c>
      <c r="O49" s="24">
        <f>'FYBCOM B'!O49</f>
        <v>2</v>
      </c>
      <c r="P49" s="24">
        <f>'FYBCOM B'!P49</f>
        <v>0</v>
      </c>
    </row>
    <row r="50" spans="1:16" ht="18.75">
      <c r="A50" s="21">
        <f>'FYBCOM B'!A50</f>
        <v>494</v>
      </c>
      <c r="B50" s="22" t="str">
        <f>'FYBCOM B'!B50</f>
        <v>FERNANDES EMILIA ALBERT</v>
      </c>
      <c r="C50" s="23">
        <f>'FYBCOM B'!C50</f>
        <v>0</v>
      </c>
      <c r="D50" s="24">
        <f>'FYBCOM B'!D50</f>
        <v>3</v>
      </c>
      <c r="E50" s="24">
        <f>'FYBCOM B'!E50</f>
        <v>1</v>
      </c>
      <c r="F50" s="24">
        <f>'FYBCOM B'!F50</f>
        <v>0</v>
      </c>
      <c r="G50" s="24">
        <f>'FYBCOM B'!G50</f>
        <v>0</v>
      </c>
      <c r="H50" s="18">
        <f>'FYBCOM B'!H50</f>
        <v>0</v>
      </c>
      <c r="I50" s="24">
        <f>'FYBCOM B'!I50</f>
        <v>0</v>
      </c>
      <c r="J50" s="24">
        <f>'FYBCOM B'!J50</f>
        <v>0</v>
      </c>
      <c r="K50" s="24">
        <f>'FYBCOM B'!K50</f>
        <v>1</v>
      </c>
      <c r="L50" s="24">
        <f>'FYBCOM B'!L50</f>
        <v>0</v>
      </c>
      <c r="M50" s="24">
        <f>'FYBCOM B'!M50</f>
        <v>0</v>
      </c>
      <c r="N50" s="24">
        <f>'FYBCOM B'!N50</f>
        <v>1</v>
      </c>
      <c r="O50" s="24">
        <f>'FYBCOM B'!O50</f>
        <v>0</v>
      </c>
      <c r="P50" s="24">
        <f>'FYBCOM B'!P50</f>
        <v>0</v>
      </c>
    </row>
    <row r="51" spans="1:16" ht="18.75">
      <c r="A51" s="21">
        <f>'FYBCOM B'!A51</f>
        <v>495</v>
      </c>
      <c r="B51" s="22" t="str">
        <f>'FYBCOM B'!B51</f>
        <v>FERNANDES JOEL JOSEPH</v>
      </c>
      <c r="C51" s="23">
        <f>'FYBCOM B'!C51</f>
        <v>0</v>
      </c>
      <c r="D51" s="24">
        <f>'FYBCOM B'!D51</f>
        <v>2</v>
      </c>
      <c r="E51" s="24">
        <f>'FYBCOM B'!E51</f>
        <v>0</v>
      </c>
      <c r="F51" s="24">
        <f>'FYBCOM B'!F51</f>
        <v>4</v>
      </c>
      <c r="G51" s="24">
        <f>'FYBCOM B'!G51</f>
        <v>0</v>
      </c>
      <c r="H51" s="18">
        <f>'FYBCOM B'!H51</f>
        <v>4</v>
      </c>
      <c r="I51" s="24">
        <f>'FYBCOM B'!I51</f>
        <v>0</v>
      </c>
      <c r="J51" s="24">
        <f>'FYBCOM B'!J51</f>
        <v>0</v>
      </c>
      <c r="K51" s="24">
        <f>'FYBCOM B'!K51</f>
        <v>1</v>
      </c>
      <c r="L51" s="24">
        <f>'FYBCOM B'!L51</f>
        <v>0</v>
      </c>
      <c r="M51" s="24">
        <f>'FYBCOM B'!M51</f>
        <v>0</v>
      </c>
      <c r="N51" s="24">
        <f>'FYBCOM B'!N51</f>
        <v>3</v>
      </c>
      <c r="O51" s="24">
        <f>'FYBCOM B'!O51</f>
        <v>1</v>
      </c>
      <c r="P51" s="24">
        <f>'FYBCOM B'!P51</f>
        <v>0</v>
      </c>
    </row>
    <row r="52" spans="1:16" ht="18.75">
      <c r="A52" s="21">
        <f>'FYBCOM B'!A52</f>
        <v>496</v>
      </c>
      <c r="B52" s="22" t="str">
        <f>'FYBCOM B'!B52</f>
        <v>FERNANDES LILIAN AGNELO</v>
      </c>
      <c r="C52" s="23">
        <f>'FYBCOM B'!C52</f>
        <v>0</v>
      </c>
      <c r="D52" s="24">
        <f>'FYBCOM B'!D52</f>
        <v>4</v>
      </c>
      <c r="E52" s="24">
        <f>'FYBCOM B'!E52</f>
        <v>3</v>
      </c>
      <c r="F52" s="24">
        <f>'FYBCOM B'!F52</f>
        <v>5</v>
      </c>
      <c r="G52" s="24">
        <f>'FYBCOM B'!G52</f>
        <v>0</v>
      </c>
      <c r="H52" s="18">
        <f>'FYBCOM B'!H52</f>
        <v>5</v>
      </c>
      <c r="I52" s="24">
        <f>'FYBCOM B'!I52</f>
        <v>0</v>
      </c>
      <c r="J52" s="24">
        <f>'FYBCOM B'!J52</f>
        <v>0</v>
      </c>
      <c r="K52" s="24">
        <f>'FYBCOM B'!K52</f>
        <v>2</v>
      </c>
      <c r="L52" s="24">
        <f>'FYBCOM B'!L52</f>
        <v>0</v>
      </c>
      <c r="M52" s="24">
        <f>'FYBCOM B'!M52</f>
        <v>0</v>
      </c>
      <c r="N52" s="24">
        <f>'FYBCOM B'!N52</f>
        <v>5</v>
      </c>
      <c r="O52" s="24">
        <f>'FYBCOM B'!O52</f>
        <v>0</v>
      </c>
      <c r="P52" s="24">
        <f>'FYBCOM B'!P52</f>
        <v>0</v>
      </c>
    </row>
    <row r="53" spans="1:16" ht="18.75">
      <c r="A53" s="21">
        <f>'FYBCOM B'!A53</f>
        <v>497</v>
      </c>
      <c r="B53" s="22" t="str">
        <f>'FYBCOM B'!B53</f>
        <v>FERNANDES MERVYN LESLIE</v>
      </c>
      <c r="C53" s="23">
        <f>'FYBCOM B'!C53</f>
        <v>0</v>
      </c>
      <c r="D53" s="24">
        <f>'FYBCOM B'!D53</f>
        <v>5</v>
      </c>
      <c r="E53" s="24">
        <f>'FYBCOM B'!E53</f>
        <v>5</v>
      </c>
      <c r="F53" s="24">
        <f>'FYBCOM B'!F53</f>
        <v>5</v>
      </c>
      <c r="G53" s="24">
        <f>'FYBCOM B'!G53</f>
        <v>0</v>
      </c>
      <c r="H53" s="18">
        <f>'FYBCOM B'!H53</f>
        <v>5</v>
      </c>
      <c r="I53" s="24">
        <f>'FYBCOM B'!I53</f>
        <v>0</v>
      </c>
      <c r="J53" s="24">
        <f>'FYBCOM B'!J53</f>
        <v>0</v>
      </c>
      <c r="K53" s="24">
        <f>'FYBCOM B'!K53</f>
        <v>3</v>
      </c>
      <c r="L53" s="24">
        <f>'FYBCOM B'!L53</f>
        <v>0</v>
      </c>
      <c r="M53" s="24">
        <f>'FYBCOM B'!M53</f>
        <v>0</v>
      </c>
      <c r="N53" s="24">
        <f>'FYBCOM B'!N53</f>
        <v>3</v>
      </c>
      <c r="O53" s="24">
        <f>'FYBCOM B'!O53</f>
        <v>2</v>
      </c>
      <c r="P53" s="24">
        <f>'FYBCOM B'!P53</f>
        <v>0</v>
      </c>
    </row>
    <row r="54" spans="1:16" ht="18.75">
      <c r="A54" s="21">
        <f>'FYBCOM B'!A54</f>
        <v>498</v>
      </c>
      <c r="B54" s="22" t="str">
        <f>'FYBCOM B'!B54</f>
        <v>FERNANDES SAMANTHA CYRIL</v>
      </c>
      <c r="C54" s="23">
        <f>'FYBCOM B'!C54</f>
        <v>0</v>
      </c>
      <c r="D54" s="24">
        <f>'FYBCOM B'!D54</f>
        <v>1</v>
      </c>
      <c r="E54" s="24">
        <f>'FYBCOM B'!E54</f>
        <v>0</v>
      </c>
      <c r="F54" s="24">
        <f>'FYBCOM B'!F54</f>
        <v>1</v>
      </c>
      <c r="G54" s="24">
        <f>'FYBCOM B'!G54</f>
        <v>0</v>
      </c>
      <c r="H54" s="18">
        <f>'FYBCOM B'!H54</f>
        <v>1</v>
      </c>
      <c r="I54" s="24">
        <f>'FYBCOM B'!I54</f>
        <v>0</v>
      </c>
      <c r="J54" s="24">
        <f>'FYBCOM B'!J54</f>
        <v>0</v>
      </c>
      <c r="K54" s="24">
        <f>'FYBCOM B'!K54</f>
        <v>0</v>
      </c>
      <c r="L54" s="24">
        <f>'FYBCOM B'!L54</f>
        <v>0</v>
      </c>
      <c r="M54" s="24">
        <f>'FYBCOM B'!M54</f>
        <v>0</v>
      </c>
      <c r="N54" s="24">
        <f>'FYBCOM B'!N54</f>
        <v>2</v>
      </c>
      <c r="O54" s="24">
        <f>'FYBCOM B'!O54</f>
        <v>0</v>
      </c>
      <c r="P54" s="24">
        <f>'FYBCOM B'!P54</f>
        <v>0</v>
      </c>
    </row>
    <row r="55" spans="1:16" ht="18.75">
      <c r="A55" s="21">
        <f>'FYBCOM B'!A55</f>
        <v>499</v>
      </c>
      <c r="B55" s="22" t="str">
        <f>'FYBCOM B'!B55</f>
        <v>FERNANDES TWINKLE NICOLAU</v>
      </c>
      <c r="C55" s="23">
        <f>'FYBCOM B'!C55</f>
        <v>0</v>
      </c>
      <c r="D55" s="24">
        <f>'FYBCOM B'!D55</f>
        <v>2</v>
      </c>
      <c r="E55" s="24">
        <f>'FYBCOM B'!E55</f>
        <v>2</v>
      </c>
      <c r="F55" s="24">
        <f>'FYBCOM B'!F55</f>
        <v>5</v>
      </c>
      <c r="G55" s="24">
        <f>'FYBCOM B'!G55</f>
        <v>0</v>
      </c>
      <c r="H55" s="18">
        <f>'FYBCOM B'!H55</f>
        <v>5</v>
      </c>
      <c r="I55" s="24">
        <f>'FYBCOM B'!I55</f>
        <v>0</v>
      </c>
      <c r="J55" s="24">
        <f>'FYBCOM B'!J55</f>
        <v>0</v>
      </c>
      <c r="K55" s="24">
        <f>'FYBCOM B'!K55</f>
        <v>1</v>
      </c>
      <c r="L55" s="24">
        <f>'FYBCOM B'!L55</f>
        <v>0</v>
      </c>
      <c r="M55" s="24">
        <f>'FYBCOM B'!M55</f>
        <v>0</v>
      </c>
      <c r="N55" s="24">
        <f>'FYBCOM B'!N55</f>
        <v>0</v>
      </c>
      <c r="O55" s="24">
        <f>'FYBCOM B'!O55</f>
        <v>1</v>
      </c>
      <c r="P55" s="24">
        <f>'FYBCOM B'!P55</f>
        <v>0</v>
      </c>
    </row>
    <row r="56" spans="1:16" ht="18.75">
      <c r="A56" s="21">
        <f>'FYBCOM B'!A56</f>
        <v>500</v>
      </c>
      <c r="B56" s="22" t="str">
        <f>'FYBCOM B'!B56</f>
        <v>FERREIRA KAREN KENNETH</v>
      </c>
      <c r="C56" s="23">
        <f>'FYBCOM B'!C56</f>
        <v>0</v>
      </c>
      <c r="D56" s="24">
        <f>'FYBCOM B'!D56</f>
        <v>3</v>
      </c>
      <c r="E56" s="24">
        <f>'FYBCOM B'!E56</f>
        <v>4</v>
      </c>
      <c r="F56" s="24">
        <f>'FYBCOM B'!F56</f>
        <v>5</v>
      </c>
      <c r="G56" s="24">
        <f>'FYBCOM B'!G56</f>
        <v>0</v>
      </c>
      <c r="H56" s="18">
        <f>'FYBCOM B'!H56</f>
        <v>5</v>
      </c>
      <c r="I56" s="24">
        <f>'FYBCOM B'!I56</f>
        <v>0</v>
      </c>
      <c r="J56" s="24">
        <f>'FYBCOM B'!J56</f>
        <v>0</v>
      </c>
      <c r="K56" s="24">
        <f>'FYBCOM B'!K56</f>
        <v>3</v>
      </c>
      <c r="L56" s="24">
        <f>'FYBCOM B'!L56</f>
        <v>0</v>
      </c>
      <c r="M56" s="24">
        <f>'FYBCOM B'!M56</f>
        <v>0</v>
      </c>
      <c r="N56" s="24">
        <f>'FYBCOM B'!N56</f>
        <v>1</v>
      </c>
      <c r="O56" s="24">
        <f>'FYBCOM B'!O56</f>
        <v>3</v>
      </c>
      <c r="P56" s="24">
        <f>'FYBCOM B'!P56</f>
        <v>0</v>
      </c>
    </row>
    <row r="57" spans="1:16" ht="18.75">
      <c r="A57" s="21">
        <f>'FYBCOM B'!A57</f>
        <v>501</v>
      </c>
      <c r="B57" s="22" t="str">
        <f>'FYBCOM B'!B57</f>
        <v>FONSECA RONNIE ROCKY</v>
      </c>
      <c r="C57" s="23">
        <f>'FYBCOM B'!C57</f>
        <v>0</v>
      </c>
      <c r="D57" s="24">
        <f>'FYBCOM B'!D57</f>
        <v>6</v>
      </c>
      <c r="E57" s="24">
        <f>'FYBCOM B'!E57</f>
        <v>5</v>
      </c>
      <c r="F57" s="24">
        <f>'FYBCOM B'!F57</f>
        <v>5</v>
      </c>
      <c r="G57" s="24">
        <f>'FYBCOM B'!G57</f>
        <v>0</v>
      </c>
      <c r="H57" s="18">
        <f>'FYBCOM B'!H57</f>
        <v>5</v>
      </c>
      <c r="I57" s="24">
        <f>'FYBCOM B'!I57</f>
        <v>0</v>
      </c>
      <c r="J57" s="24">
        <f>'FYBCOM B'!J57</f>
        <v>0</v>
      </c>
      <c r="K57" s="24">
        <f>'FYBCOM B'!K57</f>
        <v>3</v>
      </c>
      <c r="L57" s="24">
        <f>'FYBCOM B'!L57</f>
        <v>0</v>
      </c>
      <c r="M57" s="24">
        <f>'FYBCOM B'!M57</f>
        <v>0</v>
      </c>
      <c r="N57" s="24">
        <f>'FYBCOM B'!N57</f>
        <v>5</v>
      </c>
      <c r="O57" s="24">
        <f>'FYBCOM B'!O57</f>
        <v>3</v>
      </c>
      <c r="P57" s="24">
        <f>'FYBCOM B'!P57</f>
        <v>0</v>
      </c>
    </row>
    <row r="58" spans="1:16" ht="18.75">
      <c r="A58" s="21">
        <f>'FYBCOM B'!A58</f>
        <v>502</v>
      </c>
      <c r="B58" s="22" t="str">
        <f>'FYBCOM B'!B58</f>
        <v>GIGOOL MELDON LORDWYN</v>
      </c>
      <c r="C58" s="23">
        <f>'FYBCOM B'!C58</f>
        <v>0</v>
      </c>
      <c r="D58" s="24">
        <f>'FYBCOM B'!D58</f>
        <v>5</v>
      </c>
      <c r="E58" s="24">
        <f>'FYBCOM B'!E58</f>
        <v>4</v>
      </c>
      <c r="F58" s="24">
        <f>'FYBCOM B'!F58</f>
        <v>5</v>
      </c>
      <c r="G58" s="24">
        <f>'FYBCOM B'!G58</f>
        <v>0</v>
      </c>
      <c r="H58" s="18">
        <f>'FYBCOM B'!H58</f>
        <v>5</v>
      </c>
      <c r="I58" s="24">
        <f>'FYBCOM B'!I58</f>
        <v>0</v>
      </c>
      <c r="J58" s="24">
        <f>'FYBCOM B'!J58</f>
        <v>0</v>
      </c>
      <c r="K58" s="24">
        <f>'FYBCOM B'!K58</f>
        <v>3</v>
      </c>
      <c r="L58" s="24">
        <f>'FYBCOM B'!L58</f>
        <v>0</v>
      </c>
      <c r="M58" s="24">
        <f>'FYBCOM B'!M58</f>
        <v>0</v>
      </c>
      <c r="N58" s="24">
        <f>'FYBCOM B'!N58</f>
        <v>4</v>
      </c>
      <c r="O58" s="24">
        <f>'FYBCOM B'!O58</f>
        <v>1</v>
      </c>
      <c r="P58" s="24">
        <f>'FYBCOM B'!P58</f>
        <v>0</v>
      </c>
    </row>
    <row r="59" spans="1:16" ht="18.75">
      <c r="A59" s="21">
        <f>'FYBCOM B'!A59</f>
        <v>503</v>
      </c>
      <c r="B59" s="22" t="str">
        <f>'FYBCOM B'!B59</f>
        <v>GOMES AMRITA ROLAND</v>
      </c>
      <c r="C59" s="23">
        <f>'FYBCOM B'!C59</f>
        <v>0</v>
      </c>
      <c r="D59" s="24">
        <f>'FYBCOM B'!D59</f>
        <v>2</v>
      </c>
      <c r="E59" s="24">
        <f>'FYBCOM B'!E59</f>
        <v>3</v>
      </c>
      <c r="F59" s="24">
        <f>'FYBCOM B'!F59</f>
        <v>2</v>
      </c>
      <c r="G59" s="24">
        <f>'FYBCOM B'!G59</f>
        <v>0</v>
      </c>
      <c r="H59" s="18">
        <f>'FYBCOM B'!H59</f>
        <v>2</v>
      </c>
      <c r="I59" s="24">
        <f>'FYBCOM B'!I59</f>
        <v>0</v>
      </c>
      <c r="J59" s="24">
        <f>'FYBCOM B'!J59</f>
        <v>0</v>
      </c>
      <c r="K59" s="24">
        <f>'FYBCOM B'!K59</f>
        <v>1</v>
      </c>
      <c r="L59" s="24">
        <f>'FYBCOM B'!L59</f>
        <v>0</v>
      </c>
      <c r="M59" s="24">
        <f>'FYBCOM B'!M59</f>
        <v>0</v>
      </c>
      <c r="N59" s="24">
        <f>'FYBCOM B'!N59</f>
        <v>2</v>
      </c>
      <c r="O59" s="24">
        <f>'FYBCOM B'!O59</f>
        <v>1</v>
      </c>
      <c r="P59" s="24">
        <f>'FYBCOM B'!P59</f>
        <v>0</v>
      </c>
    </row>
    <row r="60" spans="1:16" ht="18.75">
      <c r="A60" s="21">
        <f>'FYBCOM B'!A60</f>
        <v>504</v>
      </c>
      <c r="B60" s="22" t="str">
        <f>'FYBCOM B'!B60</f>
        <v>GONSALVES DARREN ROYDIN</v>
      </c>
      <c r="C60" s="23">
        <f>'FYBCOM B'!C60</f>
        <v>0</v>
      </c>
      <c r="D60" s="24">
        <f>'FYBCOM B'!D60</f>
        <v>4</v>
      </c>
      <c r="E60" s="24">
        <f>'FYBCOM B'!E60</f>
        <v>4</v>
      </c>
      <c r="F60" s="24">
        <f>'FYBCOM B'!F60</f>
        <v>5</v>
      </c>
      <c r="G60" s="24">
        <f>'FYBCOM B'!G60</f>
        <v>0</v>
      </c>
      <c r="H60" s="18">
        <f>'FYBCOM B'!H60</f>
        <v>5</v>
      </c>
      <c r="I60" s="24">
        <f>'FYBCOM B'!I60</f>
        <v>0</v>
      </c>
      <c r="J60" s="24">
        <f>'FYBCOM B'!J60</f>
        <v>0</v>
      </c>
      <c r="K60" s="24">
        <f>'FYBCOM B'!K60</f>
        <v>3</v>
      </c>
      <c r="L60" s="24">
        <f>'FYBCOM B'!L60</f>
        <v>0</v>
      </c>
      <c r="M60" s="24">
        <f>'FYBCOM B'!M60</f>
        <v>0</v>
      </c>
      <c r="N60" s="24">
        <f>'FYBCOM B'!N60</f>
        <v>5</v>
      </c>
      <c r="O60" s="24">
        <f>'FYBCOM B'!O60</f>
        <v>3</v>
      </c>
      <c r="P60" s="24">
        <f>'FYBCOM B'!P60</f>
        <v>0</v>
      </c>
    </row>
    <row r="61" spans="1:16" ht="18.75">
      <c r="A61" s="21">
        <f>'FYBCOM B'!A61</f>
        <v>505</v>
      </c>
      <c r="B61" s="22" t="str">
        <f>'FYBCOM B'!B61</f>
        <v>HADASSAH AZAREEL LYNGKHOI</v>
      </c>
      <c r="C61" s="23">
        <f>'FYBCOM B'!C61</f>
        <v>0</v>
      </c>
      <c r="D61" s="24">
        <f>'FYBCOM B'!D61</f>
        <v>5</v>
      </c>
      <c r="E61" s="24">
        <f>'FYBCOM B'!E61</f>
        <v>4</v>
      </c>
      <c r="F61" s="24">
        <f>'FYBCOM B'!F61</f>
        <v>3</v>
      </c>
      <c r="G61" s="24">
        <f>'FYBCOM B'!G61</f>
        <v>0</v>
      </c>
      <c r="H61" s="18">
        <f>'FYBCOM B'!H61</f>
        <v>3</v>
      </c>
      <c r="I61" s="24">
        <f>'FYBCOM B'!I61</f>
        <v>0</v>
      </c>
      <c r="J61" s="24">
        <f>'FYBCOM B'!J61</f>
        <v>0</v>
      </c>
      <c r="K61" s="24">
        <f>'FYBCOM B'!K61</f>
        <v>3</v>
      </c>
      <c r="L61" s="24">
        <f>'FYBCOM B'!L61</f>
        <v>0</v>
      </c>
      <c r="M61" s="24">
        <f>'FYBCOM B'!M61</f>
        <v>0</v>
      </c>
      <c r="N61" s="24">
        <f>'FYBCOM B'!N61</f>
        <v>3</v>
      </c>
      <c r="O61" s="24">
        <f>'FYBCOM B'!O61</f>
        <v>3</v>
      </c>
      <c r="P61" s="24">
        <f>'FYBCOM B'!P61</f>
        <v>0</v>
      </c>
    </row>
    <row r="62" spans="1:16" ht="18.75">
      <c r="A62" s="21">
        <f>'FYBCOM B'!A62</f>
        <v>506</v>
      </c>
      <c r="B62" s="25" t="str">
        <f>'FYBCOM B'!B62</f>
        <v>HARSHA SOMANI</v>
      </c>
      <c r="C62" s="37" t="s">
        <v>154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</row>
    <row r="63" spans="1:16" ht="18.75">
      <c r="A63" s="21">
        <f>'FYBCOM B'!A63</f>
        <v>507</v>
      </c>
      <c r="B63" s="22" t="str">
        <f>'FYBCOM B'!B63</f>
        <v>HUMBRE NILIMA RAJU</v>
      </c>
      <c r="C63" s="23">
        <f>'FYBCOM B'!C63</f>
        <v>0</v>
      </c>
      <c r="D63" s="24">
        <f>'FYBCOM B'!D63</f>
        <v>6</v>
      </c>
      <c r="E63" s="24">
        <f>'FYBCOM B'!E63</f>
        <v>4</v>
      </c>
      <c r="F63" s="24">
        <f>'FYBCOM B'!F63</f>
        <v>5</v>
      </c>
      <c r="G63" s="24">
        <f>'FYBCOM B'!G63</f>
        <v>0</v>
      </c>
      <c r="H63" s="18">
        <f>'FYBCOM B'!H63</f>
        <v>5</v>
      </c>
      <c r="I63" s="24">
        <f>'FYBCOM B'!I63</f>
        <v>0</v>
      </c>
      <c r="J63" s="24">
        <f>'FYBCOM B'!J63</f>
        <v>0</v>
      </c>
      <c r="K63" s="24">
        <f>'FYBCOM B'!K63</f>
        <v>4</v>
      </c>
      <c r="L63" s="24">
        <f>'FYBCOM B'!L63</f>
        <v>0</v>
      </c>
      <c r="M63" s="24">
        <f>'FYBCOM B'!M63</f>
        <v>0</v>
      </c>
      <c r="N63" s="24">
        <f>'FYBCOM B'!N63</f>
        <v>5</v>
      </c>
      <c r="O63" s="24">
        <f>'FYBCOM B'!O63</f>
        <v>2</v>
      </c>
      <c r="P63" s="24">
        <f>'FYBCOM B'!P63</f>
        <v>0</v>
      </c>
    </row>
    <row r="64" spans="1:16" ht="18.75">
      <c r="A64" s="21">
        <f>'FYBCOM B'!A64</f>
        <v>508</v>
      </c>
      <c r="B64" s="25" t="str">
        <f>'FYBCOM B'!B64</f>
        <v>JAI BAKHTAWAR</v>
      </c>
      <c r="C64" s="37" t="s">
        <v>154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9"/>
    </row>
    <row r="65" spans="1:16" ht="18.75">
      <c r="A65" s="21">
        <f>'FYBCOM B'!A65</f>
        <v>509</v>
      </c>
      <c r="B65" s="22" t="str">
        <f>'FYBCOM B'!B65</f>
        <v>JOHN SIMRAN STEPHEN</v>
      </c>
      <c r="C65" s="23">
        <f>'FYBCOM B'!C65</f>
        <v>0</v>
      </c>
      <c r="D65" s="24">
        <f>'FYBCOM B'!D65</f>
        <v>5</v>
      </c>
      <c r="E65" s="24">
        <f>'FYBCOM B'!E65</f>
        <v>4</v>
      </c>
      <c r="F65" s="24">
        <f>'FYBCOM B'!F65</f>
        <v>5</v>
      </c>
      <c r="G65" s="24">
        <f>'FYBCOM B'!G65</f>
        <v>0</v>
      </c>
      <c r="H65" s="18">
        <f>'FYBCOM B'!H65</f>
        <v>5</v>
      </c>
      <c r="I65" s="24">
        <f>'FYBCOM B'!I65</f>
        <v>0</v>
      </c>
      <c r="J65" s="24">
        <f>'FYBCOM B'!J65</f>
        <v>0</v>
      </c>
      <c r="K65" s="24">
        <f>'FYBCOM B'!K65</f>
        <v>3</v>
      </c>
      <c r="L65" s="24">
        <f>'FYBCOM B'!L65</f>
        <v>0</v>
      </c>
      <c r="M65" s="24">
        <f>'FYBCOM B'!M65</f>
        <v>0</v>
      </c>
      <c r="N65" s="24">
        <f>'FYBCOM B'!N65</f>
        <v>5</v>
      </c>
      <c r="O65" s="24">
        <f>'FYBCOM B'!O65</f>
        <v>3</v>
      </c>
      <c r="P65" s="24">
        <f>'FYBCOM B'!P65</f>
        <v>0</v>
      </c>
    </row>
    <row r="66" spans="1:16" ht="18.75">
      <c r="A66" s="21">
        <f>'FYBCOM B'!A66</f>
        <v>510</v>
      </c>
      <c r="B66" s="22" t="str">
        <f>'FYBCOM B'!B66</f>
        <v>KADAM NANDEENI SANDEEP</v>
      </c>
      <c r="C66" s="23">
        <f>'FYBCOM B'!C66</f>
        <v>0</v>
      </c>
      <c r="D66" s="24">
        <f>'FYBCOM B'!D66</f>
        <v>5</v>
      </c>
      <c r="E66" s="24">
        <f>'FYBCOM B'!E66</f>
        <v>3</v>
      </c>
      <c r="F66" s="24">
        <f>'FYBCOM B'!F66</f>
        <v>5</v>
      </c>
      <c r="G66" s="24">
        <f>'FYBCOM B'!G66</f>
        <v>0</v>
      </c>
      <c r="H66" s="18">
        <f>'FYBCOM B'!H66</f>
        <v>5</v>
      </c>
      <c r="I66" s="24">
        <f>'FYBCOM B'!I66</f>
        <v>0</v>
      </c>
      <c r="J66" s="24">
        <f>'FYBCOM B'!J66</f>
        <v>0</v>
      </c>
      <c r="K66" s="24">
        <f>'FYBCOM B'!K66</f>
        <v>3</v>
      </c>
      <c r="L66" s="24">
        <f>'FYBCOM B'!L66</f>
        <v>0</v>
      </c>
      <c r="M66" s="24">
        <f>'FYBCOM B'!M66</f>
        <v>0</v>
      </c>
      <c r="N66" s="24">
        <f>'FYBCOM B'!N66</f>
        <v>5</v>
      </c>
      <c r="O66" s="24">
        <f>'FYBCOM B'!O66</f>
        <v>2</v>
      </c>
      <c r="P66" s="24">
        <f>'FYBCOM B'!P66</f>
        <v>0</v>
      </c>
    </row>
    <row r="67" spans="1:16" ht="18.75">
      <c r="A67" s="21">
        <f>'FYBCOM B'!A67</f>
        <v>511</v>
      </c>
      <c r="B67" s="22" t="str">
        <f>'FYBCOM B'!B67</f>
        <v>KEDIA VAISHNAVI RAKESH</v>
      </c>
      <c r="C67" s="23">
        <f>'FYBCOM B'!C67</f>
        <v>0</v>
      </c>
      <c r="D67" s="24">
        <f>'FYBCOM B'!D67</f>
        <v>5</v>
      </c>
      <c r="E67" s="24">
        <f>'FYBCOM B'!E67</f>
        <v>5</v>
      </c>
      <c r="F67" s="24">
        <f>'FYBCOM B'!F67</f>
        <v>5</v>
      </c>
      <c r="G67" s="24">
        <f>'FYBCOM B'!G67</f>
        <v>0</v>
      </c>
      <c r="H67" s="18">
        <f>'FYBCOM B'!H67</f>
        <v>5</v>
      </c>
      <c r="I67" s="24">
        <f>'FYBCOM B'!I67</f>
        <v>0</v>
      </c>
      <c r="J67" s="24">
        <f>'FYBCOM B'!J67</f>
        <v>0</v>
      </c>
      <c r="K67" s="24">
        <f>'FYBCOM B'!K67</f>
        <v>3</v>
      </c>
      <c r="L67" s="24">
        <f>'FYBCOM B'!L67</f>
        <v>0</v>
      </c>
      <c r="M67" s="24">
        <f>'FYBCOM B'!M67</f>
        <v>0</v>
      </c>
      <c r="N67" s="24">
        <f>'FYBCOM B'!N67</f>
        <v>4</v>
      </c>
      <c r="O67" s="24">
        <f>'FYBCOM B'!O67</f>
        <v>3</v>
      </c>
      <c r="P67" s="24">
        <f>'FYBCOM B'!P67</f>
        <v>0</v>
      </c>
    </row>
    <row r="68" spans="1:16" ht="18.75">
      <c r="A68" s="21">
        <f>'FYBCOM B'!A68</f>
        <v>512</v>
      </c>
      <c r="B68" s="22" t="str">
        <f>'FYBCOM B'!B68</f>
        <v>KOLI SYLVESTER JOSEPH</v>
      </c>
      <c r="C68" s="23">
        <f>'FYBCOM B'!C68</f>
        <v>0</v>
      </c>
      <c r="D68" s="24">
        <f>'FYBCOM B'!D68</f>
        <v>4</v>
      </c>
      <c r="E68" s="24">
        <f>'FYBCOM B'!E68</f>
        <v>5</v>
      </c>
      <c r="F68" s="24">
        <f>'FYBCOM B'!F68</f>
        <v>4</v>
      </c>
      <c r="G68" s="24">
        <f>'FYBCOM B'!G68</f>
        <v>0</v>
      </c>
      <c r="H68" s="18">
        <f>'FYBCOM B'!H68</f>
        <v>4</v>
      </c>
      <c r="I68" s="24">
        <f>'FYBCOM B'!I68</f>
        <v>0</v>
      </c>
      <c r="J68" s="24">
        <f>'FYBCOM B'!J68</f>
        <v>0</v>
      </c>
      <c r="K68" s="24">
        <f>'FYBCOM B'!K68</f>
        <v>2</v>
      </c>
      <c r="L68" s="24">
        <f>'FYBCOM B'!L68</f>
        <v>0</v>
      </c>
      <c r="M68" s="24">
        <f>'FYBCOM B'!M68</f>
        <v>0</v>
      </c>
      <c r="N68" s="24">
        <f>'FYBCOM B'!N68</f>
        <v>4</v>
      </c>
      <c r="O68" s="24">
        <f>'FYBCOM B'!O68</f>
        <v>3</v>
      </c>
      <c r="P68" s="24">
        <f>'FYBCOM B'!P68</f>
        <v>0</v>
      </c>
    </row>
    <row r="69" spans="1:16" ht="18.75">
      <c r="A69" s="21">
        <f>'FYBCOM B'!A69</f>
        <v>513</v>
      </c>
      <c r="B69" s="22" t="str">
        <f>'FYBCOM B'!B69</f>
        <v>LEWIS ALISHA HEROLD</v>
      </c>
      <c r="C69" s="23">
        <f>'FYBCOM B'!C69</f>
        <v>0</v>
      </c>
      <c r="D69" s="24">
        <f>'FYBCOM B'!D69</f>
        <v>0</v>
      </c>
      <c r="E69" s="24">
        <f>'FYBCOM B'!E69</f>
        <v>0</v>
      </c>
      <c r="F69" s="24">
        <f>'FYBCOM B'!F69</f>
        <v>2</v>
      </c>
      <c r="G69" s="24">
        <f>'FYBCOM B'!G69</f>
        <v>0</v>
      </c>
      <c r="H69" s="18">
        <f>'FYBCOM B'!H69</f>
        <v>2</v>
      </c>
      <c r="I69" s="24">
        <f>'FYBCOM B'!I69</f>
        <v>0</v>
      </c>
      <c r="J69" s="24">
        <f>'FYBCOM B'!J69</f>
        <v>0</v>
      </c>
      <c r="K69" s="24">
        <f>'FYBCOM B'!K69</f>
        <v>1</v>
      </c>
      <c r="L69" s="24">
        <f>'FYBCOM B'!L69</f>
        <v>0</v>
      </c>
      <c r="M69" s="24">
        <f>'FYBCOM B'!M69</f>
        <v>0</v>
      </c>
      <c r="N69" s="24">
        <f>'FYBCOM B'!N69</f>
        <v>1</v>
      </c>
      <c r="O69" s="24">
        <f>'FYBCOM B'!O69</f>
        <v>1</v>
      </c>
      <c r="P69" s="24">
        <f>'FYBCOM B'!P69</f>
        <v>0</v>
      </c>
    </row>
    <row r="70" spans="1:16" ht="18.75">
      <c r="A70" s="21">
        <f>'FYBCOM B'!A70</f>
        <v>514</v>
      </c>
      <c r="B70" s="22" t="str">
        <f>'FYBCOM B'!B70</f>
        <v>LOBO ALAN SABY CAJETAN</v>
      </c>
      <c r="C70" s="23">
        <f>'FYBCOM B'!C70</f>
        <v>0</v>
      </c>
      <c r="D70" s="24">
        <f>'FYBCOM B'!D70</f>
        <v>6</v>
      </c>
      <c r="E70" s="24">
        <f>'FYBCOM B'!E70</f>
        <v>5</v>
      </c>
      <c r="F70" s="24">
        <f>'FYBCOM B'!F70</f>
        <v>5</v>
      </c>
      <c r="G70" s="24">
        <f>'FYBCOM B'!G70</f>
        <v>0</v>
      </c>
      <c r="H70" s="18">
        <f>'FYBCOM B'!H70</f>
        <v>5</v>
      </c>
      <c r="I70" s="24">
        <f>'FYBCOM B'!I70</f>
        <v>0</v>
      </c>
      <c r="J70" s="24">
        <f>'FYBCOM B'!J70</f>
        <v>0</v>
      </c>
      <c r="K70" s="24">
        <f>'FYBCOM B'!K70</f>
        <v>3</v>
      </c>
      <c r="L70" s="24">
        <f>'FYBCOM B'!L70</f>
        <v>0</v>
      </c>
      <c r="M70" s="24">
        <f>'FYBCOM B'!M70</f>
        <v>0</v>
      </c>
      <c r="N70" s="24">
        <f>'FYBCOM B'!N70</f>
        <v>5</v>
      </c>
      <c r="O70" s="24">
        <f>'FYBCOM B'!O70</f>
        <v>3</v>
      </c>
      <c r="P70" s="24">
        <f>'FYBCOM B'!P70</f>
        <v>0</v>
      </c>
    </row>
    <row r="71" spans="1:16" ht="18.75">
      <c r="A71" s="21">
        <f>'FYBCOM B'!A71</f>
        <v>515</v>
      </c>
      <c r="B71" s="22" t="str">
        <f>'FYBCOM B'!B71</f>
        <v>LOBO MEYRICK DOMINIC</v>
      </c>
      <c r="C71" s="23">
        <f>'FYBCOM B'!C71</f>
        <v>0</v>
      </c>
      <c r="D71" s="24">
        <f>'FYBCOM B'!D71</f>
        <v>6</v>
      </c>
      <c r="E71" s="24">
        <f>'FYBCOM B'!E71</f>
        <v>4</v>
      </c>
      <c r="F71" s="24">
        <f>'FYBCOM B'!F71</f>
        <v>5</v>
      </c>
      <c r="G71" s="24">
        <f>'FYBCOM B'!G71</f>
        <v>0</v>
      </c>
      <c r="H71" s="18">
        <f>'FYBCOM B'!H71</f>
        <v>5</v>
      </c>
      <c r="I71" s="24">
        <f>'FYBCOM B'!I71</f>
        <v>0</v>
      </c>
      <c r="J71" s="24">
        <f>'FYBCOM B'!J71</f>
        <v>0</v>
      </c>
      <c r="K71" s="24">
        <f>'FYBCOM B'!K71</f>
        <v>4</v>
      </c>
      <c r="L71" s="24">
        <f>'FYBCOM B'!L71</f>
        <v>0</v>
      </c>
      <c r="M71" s="24">
        <f>'FYBCOM B'!M71</f>
        <v>0</v>
      </c>
      <c r="N71" s="24">
        <f>'FYBCOM B'!N71</f>
        <v>5</v>
      </c>
      <c r="O71" s="24">
        <f>'FYBCOM B'!O71</f>
        <v>2</v>
      </c>
      <c r="P71" s="24">
        <f>'FYBCOM B'!P71</f>
        <v>0</v>
      </c>
    </row>
    <row r="72" spans="1:16" ht="18.75">
      <c r="A72" s="21">
        <f>'FYBCOM B'!A72</f>
        <v>516</v>
      </c>
      <c r="B72" s="22" t="str">
        <f>'FYBCOM B'!B72</f>
        <v>LOBO SHANIA WENDELL</v>
      </c>
      <c r="C72" s="23">
        <f>'FYBCOM B'!C72</f>
        <v>0</v>
      </c>
      <c r="D72" s="24">
        <f>'FYBCOM B'!D72</f>
        <v>4</v>
      </c>
      <c r="E72" s="24">
        <f>'FYBCOM B'!E72</f>
        <v>2</v>
      </c>
      <c r="F72" s="24">
        <f>'FYBCOM B'!F72</f>
        <v>4</v>
      </c>
      <c r="G72" s="24">
        <f>'FYBCOM B'!G72</f>
        <v>0</v>
      </c>
      <c r="H72" s="18">
        <f>'FYBCOM B'!H72</f>
        <v>4</v>
      </c>
      <c r="I72" s="24">
        <f>'FYBCOM B'!I72</f>
        <v>0</v>
      </c>
      <c r="J72" s="24">
        <f>'FYBCOM B'!J72</f>
        <v>0</v>
      </c>
      <c r="K72" s="24">
        <f>'FYBCOM B'!K72</f>
        <v>3</v>
      </c>
      <c r="L72" s="24">
        <f>'FYBCOM B'!L72</f>
        <v>0</v>
      </c>
      <c r="M72" s="24">
        <f>'FYBCOM B'!M72</f>
        <v>0</v>
      </c>
      <c r="N72" s="24">
        <f>'FYBCOM B'!N72</f>
        <v>5</v>
      </c>
      <c r="O72" s="24">
        <f>'FYBCOM B'!O72</f>
        <v>3</v>
      </c>
      <c r="P72" s="24">
        <f>'FYBCOM B'!P72</f>
        <v>0</v>
      </c>
    </row>
    <row r="73" spans="1:16" ht="18.75">
      <c r="A73" s="21">
        <f>'FYBCOM B'!A73</f>
        <v>517</v>
      </c>
      <c r="B73" s="22" t="str">
        <f>'FYBCOM B'!B73</f>
        <v>LOPES PETER VIJAY</v>
      </c>
      <c r="C73" s="23">
        <f>'FYBCOM B'!C73</f>
        <v>0</v>
      </c>
      <c r="D73" s="24">
        <f>'FYBCOM B'!D73</f>
        <v>6</v>
      </c>
      <c r="E73" s="24">
        <f>'FYBCOM B'!E73</f>
        <v>5</v>
      </c>
      <c r="F73" s="24">
        <f>'FYBCOM B'!F73</f>
        <v>5</v>
      </c>
      <c r="G73" s="24">
        <f>'FYBCOM B'!G73</f>
        <v>0</v>
      </c>
      <c r="H73" s="18">
        <f>'FYBCOM B'!H73</f>
        <v>5</v>
      </c>
      <c r="I73" s="24">
        <f>'FYBCOM B'!I73</f>
        <v>0</v>
      </c>
      <c r="J73" s="24">
        <f>'FYBCOM B'!J73</f>
        <v>0</v>
      </c>
      <c r="K73" s="24">
        <f>'FYBCOM B'!K73</f>
        <v>4</v>
      </c>
      <c r="L73" s="24">
        <f>'FYBCOM B'!L73</f>
        <v>0</v>
      </c>
      <c r="M73" s="24">
        <f>'FYBCOM B'!M73</f>
        <v>0</v>
      </c>
      <c r="N73" s="24">
        <f>'FYBCOM B'!N73</f>
        <v>5</v>
      </c>
      <c r="O73" s="24">
        <f>'FYBCOM B'!O73</f>
        <v>2</v>
      </c>
      <c r="P73" s="24">
        <f>'FYBCOM B'!P73</f>
        <v>0</v>
      </c>
    </row>
    <row r="74" spans="1:16" ht="18.75">
      <c r="A74" s="21">
        <f>'FYBCOM B'!A74</f>
        <v>518</v>
      </c>
      <c r="B74" s="22" t="str">
        <f>'FYBCOM B'!B74</f>
        <v>MAGESH KAVI ARASON P</v>
      </c>
      <c r="C74" s="23">
        <f>'FYBCOM B'!C74</f>
        <v>0</v>
      </c>
      <c r="D74" s="24">
        <f>'FYBCOM B'!D74</f>
        <v>6</v>
      </c>
      <c r="E74" s="24">
        <f>'FYBCOM B'!E74</f>
        <v>5</v>
      </c>
      <c r="F74" s="24">
        <f>'FYBCOM B'!F74</f>
        <v>5</v>
      </c>
      <c r="G74" s="24">
        <f>'FYBCOM B'!G74</f>
        <v>0</v>
      </c>
      <c r="H74" s="18">
        <f>'FYBCOM B'!H74</f>
        <v>5</v>
      </c>
      <c r="I74" s="24">
        <f>'FYBCOM B'!I74</f>
        <v>0</v>
      </c>
      <c r="J74" s="24">
        <f>'FYBCOM B'!J74</f>
        <v>0</v>
      </c>
      <c r="K74" s="24">
        <f>'FYBCOM B'!K74</f>
        <v>4</v>
      </c>
      <c r="L74" s="24">
        <f>'FYBCOM B'!L74</f>
        <v>0</v>
      </c>
      <c r="M74" s="24">
        <f>'FYBCOM B'!M74</f>
        <v>0</v>
      </c>
      <c r="N74" s="24">
        <f>'FYBCOM B'!N74</f>
        <v>5</v>
      </c>
      <c r="O74" s="24">
        <f>'FYBCOM B'!O74</f>
        <v>3</v>
      </c>
      <c r="P74" s="24">
        <f>'FYBCOM B'!P74</f>
        <v>0</v>
      </c>
    </row>
    <row r="75" spans="1:16" ht="18.75">
      <c r="A75" s="21">
        <f>'FYBCOM B'!A75</f>
        <v>519</v>
      </c>
      <c r="B75" s="22" t="str">
        <f>'FYBCOM B'!B75</f>
        <v>MALEKAR ELRITA IVAN</v>
      </c>
      <c r="C75" s="23">
        <f>'FYBCOM B'!C75</f>
        <v>0</v>
      </c>
      <c r="D75" s="24">
        <f>'FYBCOM B'!D75</f>
        <v>5</v>
      </c>
      <c r="E75" s="24">
        <f>'FYBCOM B'!E75</f>
        <v>3</v>
      </c>
      <c r="F75" s="24">
        <f>'FYBCOM B'!F75</f>
        <v>5</v>
      </c>
      <c r="G75" s="24">
        <f>'FYBCOM B'!G75</f>
        <v>0</v>
      </c>
      <c r="H75" s="18">
        <f>'FYBCOM B'!H75</f>
        <v>5</v>
      </c>
      <c r="I75" s="24">
        <f>'FYBCOM B'!I75</f>
        <v>0</v>
      </c>
      <c r="J75" s="24">
        <f>'FYBCOM B'!J75</f>
        <v>0</v>
      </c>
      <c r="K75" s="24">
        <f>'FYBCOM B'!K75</f>
        <v>3</v>
      </c>
      <c r="L75" s="24">
        <f>'FYBCOM B'!L75</f>
        <v>0</v>
      </c>
      <c r="M75" s="24">
        <f>'FYBCOM B'!M75</f>
        <v>0</v>
      </c>
      <c r="N75" s="24">
        <f>'FYBCOM B'!N75</f>
        <v>4</v>
      </c>
      <c r="O75" s="24">
        <f>'FYBCOM B'!O75</f>
        <v>1</v>
      </c>
      <c r="P75" s="24">
        <f>'FYBCOM B'!P75</f>
        <v>0</v>
      </c>
    </row>
    <row r="76" spans="1:16" ht="18.75">
      <c r="A76" s="21">
        <f>'FYBCOM B'!A76</f>
        <v>520</v>
      </c>
      <c r="B76" s="22" t="str">
        <f>'FYBCOM B'!B76</f>
        <v>MAMANIYA SALONI RAJESH</v>
      </c>
      <c r="C76" s="23">
        <f>'FYBCOM B'!C76</f>
        <v>0</v>
      </c>
      <c r="D76" s="24">
        <f>'FYBCOM B'!D76</f>
        <v>6</v>
      </c>
      <c r="E76" s="24">
        <f>'FYBCOM B'!E76</f>
        <v>5</v>
      </c>
      <c r="F76" s="24">
        <f>'FYBCOM B'!F76</f>
        <v>5</v>
      </c>
      <c r="G76" s="24">
        <f>'FYBCOM B'!G76</f>
        <v>0</v>
      </c>
      <c r="H76" s="18">
        <f>'FYBCOM B'!H76</f>
        <v>5</v>
      </c>
      <c r="I76" s="24">
        <f>'FYBCOM B'!I76</f>
        <v>0</v>
      </c>
      <c r="J76" s="24">
        <f>'FYBCOM B'!J76</f>
        <v>0</v>
      </c>
      <c r="K76" s="24">
        <f>'FYBCOM B'!K76</f>
        <v>4</v>
      </c>
      <c r="L76" s="24">
        <f>'FYBCOM B'!L76</f>
        <v>0</v>
      </c>
      <c r="M76" s="24">
        <f>'FYBCOM B'!M76</f>
        <v>0</v>
      </c>
      <c r="N76" s="24">
        <f>'FYBCOM B'!N76</f>
        <v>5</v>
      </c>
      <c r="O76" s="24">
        <f>'FYBCOM B'!O76</f>
        <v>3</v>
      </c>
      <c r="P76" s="24">
        <f>'FYBCOM B'!P76</f>
        <v>0</v>
      </c>
    </row>
    <row r="77" spans="1:16" ht="18.75">
      <c r="A77" s="21">
        <f>'FYBCOM B'!A77</f>
        <v>521</v>
      </c>
      <c r="B77" s="22" t="str">
        <f>'FYBCOM B'!B77</f>
        <v>MARSHALL LEANDRA VALIA AUGUSTINE</v>
      </c>
      <c r="C77" s="23">
        <f>'FYBCOM B'!C77</f>
        <v>0</v>
      </c>
      <c r="D77" s="24">
        <f>'FYBCOM B'!D77</f>
        <v>6</v>
      </c>
      <c r="E77" s="24">
        <f>'FYBCOM B'!E77</f>
        <v>5</v>
      </c>
      <c r="F77" s="24">
        <f>'FYBCOM B'!F77</f>
        <v>5</v>
      </c>
      <c r="G77" s="24">
        <f>'FYBCOM B'!G77</f>
        <v>0</v>
      </c>
      <c r="H77" s="18">
        <f>'FYBCOM B'!H77</f>
        <v>5</v>
      </c>
      <c r="I77" s="24">
        <f>'FYBCOM B'!I77</f>
        <v>0</v>
      </c>
      <c r="J77" s="24">
        <f>'FYBCOM B'!J77</f>
        <v>0</v>
      </c>
      <c r="K77" s="24">
        <f>'FYBCOM B'!K77</f>
        <v>3</v>
      </c>
      <c r="L77" s="24">
        <f>'FYBCOM B'!L77</f>
        <v>0</v>
      </c>
      <c r="M77" s="24">
        <f>'FYBCOM B'!M77</f>
        <v>0</v>
      </c>
      <c r="N77" s="24">
        <f>'FYBCOM B'!N77</f>
        <v>5</v>
      </c>
      <c r="O77" s="24">
        <f>'FYBCOM B'!O77</f>
        <v>3</v>
      </c>
      <c r="P77" s="24">
        <f>'FYBCOM B'!P77</f>
        <v>0</v>
      </c>
    </row>
    <row r="78" spans="1:16" ht="18.75">
      <c r="A78" s="21">
        <f>'FYBCOM B'!A78</f>
        <v>522</v>
      </c>
      <c r="B78" s="25" t="str">
        <f>'FYBCOM B'!B78</f>
        <v>MATHEWS DANIELLA BETTY LISTON</v>
      </c>
      <c r="C78" s="37" t="s">
        <v>154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/>
    </row>
    <row r="79" spans="1:16" ht="18.75">
      <c r="A79" s="21">
        <f>'FYBCOM B'!A79</f>
        <v>523</v>
      </c>
      <c r="B79" s="22" t="str">
        <f>'FYBCOM B'!B79</f>
        <v>MENDONSA SIMRAN ANTHONY</v>
      </c>
      <c r="C79" s="23">
        <f>'FYBCOM B'!C79</f>
        <v>0</v>
      </c>
      <c r="D79" s="24">
        <f>'FYBCOM B'!D79</f>
        <v>5</v>
      </c>
      <c r="E79" s="24">
        <f>'FYBCOM B'!E79</f>
        <v>3</v>
      </c>
      <c r="F79" s="24">
        <f>'FYBCOM B'!F79</f>
        <v>5</v>
      </c>
      <c r="G79" s="24">
        <f>'FYBCOM B'!G79</f>
        <v>0</v>
      </c>
      <c r="H79" s="18">
        <f>'FYBCOM B'!H79</f>
        <v>5</v>
      </c>
      <c r="I79" s="24">
        <f>'FYBCOM B'!I79</f>
        <v>0</v>
      </c>
      <c r="J79" s="24">
        <f>'FYBCOM B'!J79</f>
        <v>0</v>
      </c>
      <c r="K79" s="24">
        <f>'FYBCOM B'!K79</f>
        <v>3</v>
      </c>
      <c r="L79" s="24">
        <f>'FYBCOM B'!L79</f>
        <v>0</v>
      </c>
      <c r="M79" s="24">
        <f>'FYBCOM B'!M79</f>
        <v>0</v>
      </c>
      <c r="N79" s="24">
        <f>'FYBCOM B'!N79</f>
        <v>5</v>
      </c>
      <c r="O79" s="24">
        <f>'FYBCOM B'!O79</f>
        <v>1</v>
      </c>
      <c r="P79" s="24">
        <f>'FYBCOM B'!P79</f>
        <v>0</v>
      </c>
    </row>
    <row r="80" spans="1:16" ht="18.75">
      <c r="A80" s="21">
        <f>'FYBCOM B'!A80</f>
        <v>524</v>
      </c>
      <c r="B80" s="22" t="str">
        <f>'FYBCOM B'!B80</f>
        <v>MICHELLE SUSAN REGI</v>
      </c>
      <c r="C80" s="23">
        <f>'FYBCOM B'!C80</f>
        <v>0</v>
      </c>
      <c r="D80" s="24">
        <f>'FYBCOM B'!D80</f>
        <v>2</v>
      </c>
      <c r="E80" s="24">
        <f>'FYBCOM B'!E80</f>
        <v>1</v>
      </c>
      <c r="F80" s="24">
        <f>'FYBCOM B'!F80</f>
        <v>2</v>
      </c>
      <c r="G80" s="24">
        <f>'FYBCOM B'!G80</f>
        <v>0</v>
      </c>
      <c r="H80" s="18">
        <f>'FYBCOM B'!H80</f>
        <v>2</v>
      </c>
      <c r="I80" s="24">
        <f>'FYBCOM B'!I80</f>
        <v>0</v>
      </c>
      <c r="J80" s="24">
        <f>'FYBCOM B'!J80</f>
        <v>0</v>
      </c>
      <c r="K80" s="24">
        <f>'FYBCOM B'!K80</f>
        <v>1</v>
      </c>
      <c r="L80" s="24">
        <f>'FYBCOM B'!L80</f>
        <v>0</v>
      </c>
      <c r="M80" s="24">
        <f>'FYBCOM B'!M80</f>
        <v>0</v>
      </c>
      <c r="N80" s="24">
        <f>'FYBCOM B'!N80</f>
        <v>3</v>
      </c>
      <c r="O80" s="24">
        <f>'FYBCOM B'!O80</f>
        <v>1</v>
      </c>
      <c r="P80" s="24">
        <f>'FYBCOM B'!P80</f>
        <v>0</v>
      </c>
    </row>
    <row r="81" spans="1:16" ht="18.75">
      <c r="A81" s="21">
        <f>'FYBCOM B'!A81</f>
        <v>525</v>
      </c>
      <c r="B81" s="22" t="str">
        <f>'FYBCOM B'!B81</f>
        <v>MONDAL BITIKA DEBASHISH</v>
      </c>
      <c r="C81" s="23">
        <f>'FYBCOM B'!C81</f>
        <v>0</v>
      </c>
      <c r="D81" s="24">
        <f>'FYBCOM B'!D81</f>
        <v>3</v>
      </c>
      <c r="E81" s="24">
        <f>'FYBCOM B'!E81</f>
        <v>1</v>
      </c>
      <c r="F81" s="24">
        <f>'FYBCOM B'!F81</f>
        <v>4</v>
      </c>
      <c r="G81" s="24">
        <f>'FYBCOM B'!G81</f>
        <v>0</v>
      </c>
      <c r="H81" s="18">
        <f>'FYBCOM B'!H81</f>
        <v>4</v>
      </c>
      <c r="I81" s="24">
        <f>'FYBCOM B'!I81</f>
        <v>0</v>
      </c>
      <c r="J81" s="24">
        <f>'FYBCOM B'!J81</f>
        <v>0</v>
      </c>
      <c r="K81" s="24">
        <f>'FYBCOM B'!K81</f>
        <v>0</v>
      </c>
      <c r="L81" s="24">
        <f>'FYBCOM B'!L81</f>
        <v>0</v>
      </c>
      <c r="M81" s="24">
        <f>'FYBCOM B'!M81</f>
        <v>0</v>
      </c>
      <c r="N81" s="24">
        <f>'FYBCOM B'!N81</f>
        <v>3</v>
      </c>
      <c r="O81" s="24">
        <f>'FYBCOM B'!O81</f>
        <v>2</v>
      </c>
      <c r="P81" s="24">
        <f>'FYBCOM B'!P81</f>
        <v>0</v>
      </c>
    </row>
    <row r="82" spans="1:16" ht="18.75">
      <c r="A82" s="21">
        <f>'FYBCOM B'!A82</f>
        <v>526</v>
      </c>
      <c r="B82" s="22" t="str">
        <f>'FYBCOM B'!B82</f>
        <v>MONTEIRO NIGEL ALWYN</v>
      </c>
      <c r="C82" s="23">
        <f>'FYBCOM B'!C82</f>
        <v>0</v>
      </c>
      <c r="D82" s="24">
        <f>'FYBCOM B'!D82</f>
        <v>6</v>
      </c>
      <c r="E82" s="24">
        <f>'FYBCOM B'!E82</f>
        <v>5</v>
      </c>
      <c r="F82" s="24">
        <f>'FYBCOM B'!F82</f>
        <v>5</v>
      </c>
      <c r="G82" s="24">
        <f>'FYBCOM B'!G82</f>
        <v>0</v>
      </c>
      <c r="H82" s="18">
        <f>'FYBCOM B'!H82</f>
        <v>5</v>
      </c>
      <c r="I82" s="24">
        <f>'FYBCOM B'!I82</f>
        <v>0</v>
      </c>
      <c r="J82" s="24">
        <f>'FYBCOM B'!J82</f>
        <v>0</v>
      </c>
      <c r="K82" s="24">
        <f>'FYBCOM B'!K82</f>
        <v>4</v>
      </c>
      <c r="L82" s="24">
        <f>'FYBCOM B'!L82</f>
        <v>0</v>
      </c>
      <c r="M82" s="24">
        <f>'FYBCOM B'!M82</f>
        <v>0</v>
      </c>
      <c r="N82" s="24">
        <f>'FYBCOM B'!N82</f>
        <v>5</v>
      </c>
      <c r="O82" s="24">
        <f>'FYBCOM B'!O82</f>
        <v>3</v>
      </c>
      <c r="P82" s="24">
        <f>'FYBCOM B'!P82</f>
        <v>0</v>
      </c>
    </row>
    <row r="83" spans="1:16" ht="18.75">
      <c r="A83" s="21">
        <f>'FYBCOM B'!A83</f>
        <v>527</v>
      </c>
      <c r="B83" s="22" t="str">
        <f>'FYBCOM B'!B83</f>
        <v>MULIK UTKARSHA ASHOK</v>
      </c>
      <c r="C83" s="23">
        <f>'FYBCOM B'!C83</f>
        <v>0</v>
      </c>
      <c r="D83" s="24">
        <f>'FYBCOM B'!D83</f>
        <v>6</v>
      </c>
      <c r="E83" s="24">
        <f>'FYBCOM B'!E83</f>
        <v>5</v>
      </c>
      <c r="F83" s="24">
        <f>'FYBCOM B'!F83</f>
        <v>5</v>
      </c>
      <c r="G83" s="24">
        <f>'FYBCOM B'!G83</f>
        <v>0</v>
      </c>
      <c r="H83" s="18">
        <f>'FYBCOM B'!H83</f>
        <v>5</v>
      </c>
      <c r="I83" s="24">
        <f>'FYBCOM B'!I83</f>
        <v>0</v>
      </c>
      <c r="J83" s="24">
        <f>'FYBCOM B'!J83</f>
        <v>0</v>
      </c>
      <c r="K83" s="24">
        <f>'FYBCOM B'!K83</f>
        <v>4</v>
      </c>
      <c r="L83" s="24">
        <f>'FYBCOM B'!L83</f>
        <v>0</v>
      </c>
      <c r="M83" s="24">
        <f>'FYBCOM B'!M83</f>
        <v>0</v>
      </c>
      <c r="N83" s="24">
        <f>'FYBCOM B'!N83</f>
        <v>5</v>
      </c>
      <c r="O83" s="24">
        <f>'FYBCOM B'!O83</f>
        <v>3</v>
      </c>
      <c r="P83" s="24">
        <f>'FYBCOM B'!P83</f>
        <v>0</v>
      </c>
    </row>
    <row r="84" spans="1:16" ht="18.75">
      <c r="A84" s="21">
        <f>'FYBCOM B'!A84</f>
        <v>528</v>
      </c>
      <c r="B84" s="22" t="str">
        <f>'FYBCOM B'!B84</f>
        <v>NAIR SHWETA VIJAYAN</v>
      </c>
      <c r="C84" s="23">
        <f>'FYBCOM B'!C84</f>
        <v>0</v>
      </c>
      <c r="D84" s="24">
        <f>'FYBCOM B'!D84</f>
        <v>6</v>
      </c>
      <c r="E84" s="24">
        <f>'FYBCOM B'!E84</f>
        <v>5</v>
      </c>
      <c r="F84" s="24">
        <f>'FYBCOM B'!F84</f>
        <v>5</v>
      </c>
      <c r="G84" s="24">
        <f>'FYBCOM B'!G84</f>
        <v>0</v>
      </c>
      <c r="H84" s="18">
        <f>'FYBCOM B'!H84</f>
        <v>5</v>
      </c>
      <c r="I84" s="24">
        <f>'FYBCOM B'!I84</f>
        <v>0</v>
      </c>
      <c r="J84" s="24">
        <f>'FYBCOM B'!J84</f>
        <v>0</v>
      </c>
      <c r="K84" s="24">
        <f>'FYBCOM B'!K84</f>
        <v>4</v>
      </c>
      <c r="L84" s="24">
        <f>'FYBCOM B'!L84</f>
        <v>0</v>
      </c>
      <c r="M84" s="24">
        <f>'FYBCOM B'!M84</f>
        <v>0</v>
      </c>
      <c r="N84" s="24">
        <f>'FYBCOM B'!N84</f>
        <v>5</v>
      </c>
      <c r="O84" s="24">
        <f>'FYBCOM B'!O84</f>
        <v>3</v>
      </c>
      <c r="P84" s="24">
        <f>'FYBCOM B'!P84</f>
        <v>0</v>
      </c>
    </row>
    <row r="85" spans="1:16" ht="18.75">
      <c r="A85" s="21">
        <f>'FYBCOM B'!A85</f>
        <v>529</v>
      </c>
      <c r="B85" s="22" t="str">
        <f>'FYBCOM B'!B85</f>
        <v>NEGI GEETIKA DHIRENDRA</v>
      </c>
      <c r="C85" s="23">
        <f>'FYBCOM B'!C85</f>
        <v>0</v>
      </c>
      <c r="D85" s="24">
        <f>'FYBCOM B'!D85</f>
        <v>3</v>
      </c>
      <c r="E85" s="24">
        <f>'FYBCOM B'!E85</f>
        <v>0</v>
      </c>
      <c r="F85" s="24">
        <f>'FYBCOM B'!F85</f>
        <v>4</v>
      </c>
      <c r="G85" s="24">
        <f>'FYBCOM B'!G85</f>
        <v>0</v>
      </c>
      <c r="H85" s="18">
        <f>'FYBCOM B'!H85</f>
        <v>4</v>
      </c>
      <c r="I85" s="24">
        <f>'FYBCOM B'!I85</f>
        <v>0</v>
      </c>
      <c r="J85" s="24">
        <f>'FYBCOM B'!J85</f>
        <v>0</v>
      </c>
      <c r="K85" s="24">
        <f>'FYBCOM B'!K85</f>
        <v>0</v>
      </c>
      <c r="L85" s="24">
        <f>'FYBCOM B'!L85</f>
        <v>0</v>
      </c>
      <c r="M85" s="24">
        <f>'FYBCOM B'!M85</f>
        <v>0</v>
      </c>
      <c r="N85" s="24">
        <f>'FYBCOM B'!N85</f>
        <v>3</v>
      </c>
      <c r="O85" s="24">
        <f>'FYBCOM B'!O85</f>
        <v>1</v>
      </c>
      <c r="P85" s="24">
        <f>'FYBCOM B'!P85</f>
        <v>0</v>
      </c>
    </row>
    <row r="86" spans="1:16" ht="18.75">
      <c r="A86" s="21">
        <f>'FYBCOM B'!A86</f>
        <v>530</v>
      </c>
      <c r="B86" s="22" t="str">
        <f>'FYBCOM B'!B86</f>
        <v>NORONHA ANDREA MALCOLM</v>
      </c>
      <c r="C86" s="23">
        <f>'FYBCOM B'!C86</f>
        <v>0</v>
      </c>
      <c r="D86" s="24">
        <f>'FYBCOM B'!D86</f>
        <v>1</v>
      </c>
      <c r="E86" s="24">
        <f>'FYBCOM B'!E86</f>
        <v>0</v>
      </c>
      <c r="F86" s="24">
        <f>'FYBCOM B'!F86</f>
        <v>5</v>
      </c>
      <c r="G86" s="24">
        <f>'FYBCOM B'!G86</f>
        <v>0</v>
      </c>
      <c r="H86" s="18">
        <f>'FYBCOM B'!H86</f>
        <v>5</v>
      </c>
      <c r="I86" s="24">
        <f>'FYBCOM B'!I86</f>
        <v>0</v>
      </c>
      <c r="J86" s="24">
        <f>'FYBCOM B'!J86</f>
        <v>0</v>
      </c>
      <c r="K86" s="24">
        <f>'FYBCOM B'!K86</f>
        <v>1</v>
      </c>
      <c r="L86" s="24">
        <f>'FYBCOM B'!L86</f>
        <v>0</v>
      </c>
      <c r="M86" s="24">
        <f>'FYBCOM B'!M86</f>
        <v>0</v>
      </c>
      <c r="N86" s="24">
        <f>'FYBCOM B'!N86</f>
        <v>3</v>
      </c>
      <c r="O86" s="24">
        <f>'FYBCOM B'!O86</f>
        <v>1</v>
      </c>
      <c r="P86" s="24">
        <f>'FYBCOM B'!P86</f>
        <v>0</v>
      </c>
    </row>
    <row r="87" spans="1:16" ht="18.75">
      <c r="A87" s="21">
        <f>'FYBCOM B'!A87</f>
        <v>531</v>
      </c>
      <c r="B87" s="22" t="str">
        <f>'FYBCOM B'!B87</f>
        <v>PANDIR SAMUEL LAZAR</v>
      </c>
      <c r="C87" s="23">
        <f>'FYBCOM B'!C87</f>
        <v>0</v>
      </c>
      <c r="D87" s="24">
        <f>'FYBCOM B'!D87</f>
        <v>3</v>
      </c>
      <c r="E87" s="24">
        <f>'FYBCOM B'!E87</f>
        <v>0</v>
      </c>
      <c r="F87" s="24">
        <f>'FYBCOM B'!F87</f>
        <v>4</v>
      </c>
      <c r="G87" s="24">
        <f>'FYBCOM B'!G87</f>
        <v>0</v>
      </c>
      <c r="H87" s="18">
        <f>'FYBCOM B'!H87</f>
        <v>4</v>
      </c>
      <c r="I87" s="24">
        <f>'FYBCOM B'!I87</f>
        <v>0</v>
      </c>
      <c r="J87" s="24">
        <f>'FYBCOM B'!J87</f>
        <v>0</v>
      </c>
      <c r="K87" s="24">
        <f>'FYBCOM B'!K87</f>
        <v>2</v>
      </c>
      <c r="L87" s="24">
        <f>'FYBCOM B'!L87</f>
        <v>0</v>
      </c>
      <c r="M87" s="24">
        <f>'FYBCOM B'!M87</f>
        <v>1</v>
      </c>
      <c r="N87" s="24">
        <f>'FYBCOM B'!N87</f>
        <v>4</v>
      </c>
      <c r="O87" s="24">
        <f>'FYBCOM B'!O87</f>
        <v>1</v>
      </c>
      <c r="P87" s="24">
        <f>'FYBCOM B'!P87</f>
        <v>0</v>
      </c>
    </row>
    <row r="88" spans="1:16" ht="18.75">
      <c r="A88" s="21">
        <f>'FYBCOM B'!A88</f>
        <v>532</v>
      </c>
      <c r="B88" s="22" t="str">
        <f>'FYBCOM B'!B88</f>
        <v>PATOLE SNEHA RAJU</v>
      </c>
      <c r="C88" s="23">
        <f>'FYBCOM B'!C88</f>
        <v>0</v>
      </c>
      <c r="D88" s="24">
        <f>'FYBCOM B'!D88</f>
        <v>5</v>
      </c>
      <c r="E88" s="24">
        <f>'FYBCOM B'!E88</f>
        <v>5</v>
      </c>
      <c r="F88" s="24">
        <f>'FYBCOM B'!F88</f>
        <v>5</v>
      </c>
      <c r="G88" s="24">
        <f>'FYBCOM B'!G88</f>
        <v>0</v>
      </c>
      <c r="H88" s="18">
        <f>'FYBCOM B'!H88</f>
        <v>5</v>
      </c>
      <c r="I88" s="24">
        <f>'FYBCOM B'!I88</f>
        <v>0</v>
      </c>
      <c r="J88" s="24">
        <f>'FYBCOM B'!J88</f>
        <v>0</v>
      </c>
      <c r="K88" s="24">
        <f>'FYBCOM B'!K88</f>
        <v>4</v>
      </c>
      <c r="L88" s="24">
        <f>'FYBCOM B'!L88</f>
        <v>1</v>
      </c>
      <c r="M88" s="24">
        <f>'FYBCOM B'!M88</f>
        <v>1</v>
      </c>
      <c r="N88" s="24">
        <f>'FYBCOM B'!N88</f>
        <v>5</v>
      </c>
      <c r="O88" s="24">
        <f>'FYBCOM B'!O88</f>
        <v>3</v>
      </c>
      <c r="P88" s="24">
        <f>'FYBCOM B'!P88</f>
        <v>0</v>
      </c>
    </row>
    <row r="89" spans="1:16" ht="18.75">
      <c r="A89" s="21">
        <f>'FYBCOM B'!A89</f>
        <v>533</v>
      </c>
      <c r="B89" s="22" t="str">
        <f>'FYBCOM B'!B89</f>
        <v>PEREIRA JESSICA JUDE</v>
      </c>
      <c r="C89" s="23">
        <f>'FYBCOM B'!C89</f>
        <v>0</v>
      </c>
      <c r="D89" s="24">
        <f>'FYBCOM B'!D89</f>
        <v>6</v>
      </c>
      <c r="E89" s="24">
        <f>'FYBCOM B'!E89</f>
        <v>5</v>
      </c>
      <c r="F89" s="24">
        <f>'FYBCOM B'!F89</f>
        <v>5</v>
      </c>
      <c r="G89" s="24">
        <f>'FYBCOM B'!G89</f>
        <v>0</v>
      </c>
      <c r="H89" s="18">
        <f>'FYBCOM B'!H89</f>
        <v>5</v>
      </c>
      <c r="I89" s="24">
        <f>'FYBCOM B'!I89</f>
        <v>0</v>
      </c>
      <c r="J89" s="24">
        <f>'FYBCOM B'!J89</f>
        <v>0</v>
      </c>
      <c r="K89" s="24">
        <f>'FYBCOM B'!K89</f>
        <v>4</v>
      </c>
      <c r="L89" s="24">
        <f>'FYBCOM B'!L89</f>
        <v>1</v>
      </c>
      <c r="M89" s="24">
        <f>'FYBCOM B'!M89</f>
        <v>1</v>
      </c>
      <c r="N89" s="24">
        <f>'FYBCOM B'!N89</f>
        <v>5</v>
      </c>
      <c r="O89" s="24">
        <f>'FYBCOM B'!O89</f>
        <v>3</v>
      </c>
      <c r="P89" s="24">
        <f>'FYBCOM B'!P89</f>
        <v>0</v>
      </c>
    </row>
    <row r="90" spans="1:16" ht="18.75">
      <c r="A90" s="21">
        <f>'FYBCOM B'!A90</f>
        <v>534</v>
      </c>
      <c r="B90" s="22" t="str">
        <f>'FYBCOM B'!B90</f>
        <v>PEREIRA JUDITH QUINTEN</v>
      </c>
      <c r="C90" s="23">
        <f>'FYBCOM B'!C90</f>
        <v>0</v>
      </c>
      <c r="D90" s="24">
        <f>'FYBCOM B'!D90</f>
        <v>5</v>
      </c>
      <c r="E90" s="24">
        <f>'FYBCOM B'!E90</f>
        <v>5</v>
      </c>
      <c r="F90" s="24">
        <f>'FYBCOM B'!F90</f>
        <v>5</v>
      </c>
      <c r="G90" s="24">
        <f>'FYBCOM B'!G90</f>
        <v>0</v>
      </c>
      <c r="H90" s="18">
        <f>'FYBCOM B'!H90</f>
        <v>5</v>
      </c>
      <c r="I90" s="24">
        <f>'FYBCOM B'!I90</f>
        <v>0</v>
      </c>
      <c r="J90" s="24">
        <f>'FYBCOM B'!J90</f>
        <v>0</v>
      </c>
      <c r="K90" s="24">
        <f>'FYBCOM B'!K90</f>
        <v>4</v>
      </c>
      <c r="L90" s="24">
        <f>'FYBCOM B'!L90</f>
        <v>1</v>
      </c>
      <c r="M90" s="24">
        <f>'FYBCOM B'!M90</f>
        <v>1</v>
      </c>
      <c r="N90" s="24">
        <f>'FYBCOM B'!N90</f>
        <v>5</v>
      </c>
      <c r="O90" s="24">
        <f>'FYBCOM B'!O90</f>
        <v>3</v>
      </c>
      <c r="P90" s="24">
        <f>'FYBCOM B'!P90</f>
        <v>0</v>
      </c>
    </row>
    <row r="91" spans="1:16" ht="18.75">
      <c r="A91" s="21">
        <f>'FYBCOM B'!A91</f>
        <v>535</v>
      </c>
      <c r="B91" s="22" t="str">
        <f>'FYBCOM B'!B91</f>
        <v>PEREIRA PRIYA CAMILLO</v>
      </c>
      <c r="C91" s="23">
        <f>'FYBCOM B'!C91</f>
        <v>0</v>
      </c>
      <c r="D91" s="24">
        <f>'FYBCOM B'!D91</f>
        <v>4</v>
      </c>
      <c r="E91" s="24">
        <f>'FYBCOM B'!E91</f>
        <v>4</v>
      </c>
      <c r="F91" s="24">
        <f>'FYBCOM B'!F91</f>
        <v>5</v>
      </c>
      <c r="G91" s="24">
        <f>'FYBCOM B'!G91</f>
        <v>0</v>
      </c>
      <c r="H91" s="18">
        <f>'FYBCOM B'!H91</f>
        <v>5</v>
      </c>
      <c r="I91" s="24">
        <f>'FYBCOM B'!I91</f>
        <v>0</v>
      </c>
      <c r="J91" s="24">
        <f>'FYBCOM B'!J91</f>
        <v>0</v>
      </c>
      <c r="K91" s="24">
        <f>'FYBCOM B'!K91</f>
        <v>4</v>
      </c>
      <c r="L91" s="24">
        <f>'FYBCOM B'!L91</f>
        <v>1</v>
      </c>
      <c r="M91" s="24">
        <f>'FYBCOM B'!M91</f>
        <v>1</v>
      </c>
      <c r="N91" s="24">
        <f>'FYBCOM B'!N91</f>
        <v>5</v>
      </c>
      <c r="O91" s="24">
        <f>'FYBCOM B'!O91</f>
        <v>3</v>
      </c>
      <c r="P91" s="24">
        <f>'FYBCOM B'!P91</f>
        <v>0</v>
      </c>
    </row>
    <row r="92" spans="1:16" ht="18.75">
      <c r="A92" s="21">
        <f>'FYBCOM B'!A92</f>
        <v>536</v>
      </c>
      <c r="B92" s="22" t="str">
        <f>'FYBCOM B'!B92</f>
        <v>PEREIRA VIANNA TREVOR</v>
      </c>
      <c r="C92" s="23">
        <f>'FYBCOM B'!C92</f>
        <v>0</v>
      </c>
      <c r="D92" s="24">
        <f>'FYBCOM B'!D92</f>
        <v>5</v>
      </c>
      <c r="E92" s="24">
        <f>'FYBCOM B'!E92</f>
        <v>5</v>
      </c>
      <c r="F92" s="24">
        <f>'FYBCOM B'!F92</f>
        <v>5</v>
      </c>
      <c r="G92" s="24">
        <f>'FYBCOM B'!G92</f>
        <v>0</v>
      </c>
      <c r="H92" s="18">
        <f>'FYBCOM B'!H92</f>
        <v>5</v>
      </c>
      <c r="I92" s="24">
        <f>'FYBCOM B'!I92</f>
        <v>0</v>
      </c>
      <c r="J92" s="24">
        <f>'FYBCOM B'!J92</f>
        <v>0</v>
      </c>
      <c r="K92" s="24">
        <f>'FYBCOM B'!K92</f>
        <v>3</v>
      </c>
      <c r="L92" s="24">
        <f>'FYBCOM B'!L92</f>
        <v>1</v>
      </c>
      <c r="M92" s="24">
        <f>'FYBCOM B'!M92</f>
        <v>1</v>
      </c>
      <c r="N92" s="24">
        <f>'FYBCOM B'!N92</f>
        <v>5</v>
      </c>
      <c r="O92" s="24">
        <f>'FYBCOM B'!O92</f>
        <v>2</v>
      </c>
      <c r="P92" s="24">
        <f>'FYBCOM B'!P92</f>
        <v>0</v>
      </c>
    </row>
    <row r="93" spans="1:16" ht="18.75">
      <c r="A93" s="21">
        <f>'FYBCOM B'!A93</f>
        <v>537</v>
      </c>
      <c r="B93" s="22" t="str">
        <f>'FYBCOM B'!B93</f>
        <v>PINTO ABIGAIL LINOSKA APELES</v>
      </c>
      <c r="C93" s="23">
        <f>'FYBCOM B'!C93</f>
        <v>0</v>
      </c>
      <c r="D93" s="24">
        <f>'FYBCOM B'!D93</f>
        <v>6</v>
      </c>
      <c r="E93" s="24">
        <f>'FYBCOM B'!E93</f>
        <v>5</v>
      </c>
      <c r="F93" s="24">
        <f>'FYBCOM B'!F93</f>
        <v>5</v>
      </c>
      <c r="G93" s="24">
        <f>'FYBCOM B'!G93</f>
        <v>0</v>
      </c>
      <c r="H93" s="18">
        <f>'FYBCOM B'!H93</f>
        <v>5</v>
      </c>
      <c r="I93" s="24">
        <f>'FYBCOM B'!I93</f>
        <v>0</v>
      </c>
      <c r="J93" s="24">
        <f>'FYBCOM B'!J93</f>
        <v>0</v>
      </c>
      <c r="K93" s="24">
        <f>'FYBCOM B'!K93</f>
        <v>4</v>
      </c>
      <c r="L93" s="24">
        <f>'FYBCOM B'!L93</f>
        <v>1</v>
      </c>
      <c r="M93" s="24">
        <f>'FYBCOM B'!M93</f>
        <v>1</v>
      </c>
      <c r="N93" s="24">
        <f>'FYBCOM B'!N93</f>
        <v>5</v>
      </c>
      <c r="O93" s="24">
        <f>'FYBCOM B'!O93</f>
        <v>3</v>
      </c>
      <c r="P93" s="24">
        <f>'FYBCOM B'!P93</f>
        <v>0</v>
      </c>
    </row>
    <row r="94" spans="1:16" ht="18.75">
      <c r="A94" s="21">
        <f>'FYBCOM B'!A94</f>
        <v>538</v>
      </c>
      <c r="B94" s="22" t="str">
        <f>'FYBCOM B'!B94</f>
        <v>PONTES BRIAN JOSE</v>
      </c>
      <c r="C94" s="23">
        <f>'FYBCOM B'!C94</f>
        <v>0</v>
      </c>
      <c r="D94" s="24">
        <f>'FYBCOM B'!D94</f>
        <v>2</v>
      </c>
      <c r="E94" s="24">
        <f>'FYBCOM B'!E94</f>
        <v>2</v>
      </c>
      <c r="F94" s="24">
        <f>'FYBCOM B'!F94</f>
        <v>4</v>
      </c>
      <c r="G94" s="24">
        <f>'FYBCOM B'!G94</f>
        <v>0</v>
      </c>
      <c r="H94" s="18">
        <f>'FYBCOM B'!H94</f>
        <v>4</v>
      </c>
      <c r="I94" s="24">
        <f>'FYBCOM B'!I94</f>
        <v>0</v>
      </c>
      <c r="J94" s="24">
        <f>'FYBCOM B'!J94</f>
        <v>0</v>
      </c>
      <c r="K94" s="24">
        <f>'FYBCOM B'!K94</f>
        <v>1</v>
      </c>
      <c r="L94" s="24">
        <f>'FYBCOM B'!L94</f>
        <v>1</v>
      </c>
      <c r="M94" s="24">
        <f>'FYBCOM B'!M94</f>
        <v>1</v>
      </c>
      <c r="N94" s="24">
        <f>'FYBCOM B'!N94</f>
        <v>4</v>
      </c>
      <c r="O94" s="24">
        <f>'FYBCOM B'!O94</f>
        <v>2</v>
      </c>
      <c r="P94" s="24">
        <f>'FYBCOM B'!P94</f>
        <v>0</v>
      </c>
    </row>
    <row r="95" spans="1:16" ht="18.75">
      <c r="A95" s="21">
        <f>'FYBCOM B'!A95</f>
        <v>539</v>
      </c>
      <c r="B95" s="22" t="str">
        <f>'FYBCOM B'!B95</f>
        <v>PRASHILA GNANAMUTHU</v>
      </c>
      <c r="C95" s="23">
        <f>'FYBCOM B'!C95</f>
        <v>0</v>
      </c>
      <c r="D95" s="24">
        <f>'FYBCOM B'!D95</f>
        <v>1</v>
      </c>
      <c r="E95" s="24">
        <f>'FYBCOM B'!E95</f>
        <v>0</v>
      </c>
      <c r="F95" s="24">
        <f>'FYBCOM B'!F95</f>
        <v>3</v>
      </c>
      <c r="G95" s="24">
        <f>'FYBCOM B'!G95</f>
        <v>0</v>
      </c>
      <c r="H95" s="18">
        <f>'FYBCOM B'!H95</f>
        <v>3</v>
      </c>
      <c r="I95" s="24">
        <f>'FYBCOM B'!I95</f>
        <v>0</v>
      </c>
      <c r="J95" s="24">
        <f>'FYBCOM B'!J95</f>
        <v>0</v>
      </c>
      <c r="K95" s="24">
        <f>'FYBCOM B'!K95</f>
        <v>1</v>
      </c>
      <c r="L95" s="24">
        <f>'FYBCOM B'!L95</f>
        <v>0</v>
      </c>
      <c r="M95" s="24">
        <f>'FYBCOM B'!M95</f>
        <v>1</v>
      </c>
      <c r="N95" s="24">
        <f>'FYBCOM B'!N95</f>
        <v>0</v>
      </c>
      <c r="O95" s="24">
        <f>'FYBCOM B'!O95</f>
        <v>0</v>
      </c>
      <c r="P95" s="24">
        <f>'FYBCOM B'!P95</f>
        <v>0</v>
      </c>
    </row>
    <row r="96" spans="1:16" ht="18.75">
      <c r="A96" s="21">
        <f>'FYBCOM B'!A96</f>
        <v>540</v>
      </c>
      <c r="B96" s="22" t="str">
        <f>'FYBCOM B'!B96</f>
        <v>PURI NISHA RAJESH</v>
      </c>
      <c r="C96" s="23">
        <f>'FYBCOM B'!C96</f>
        <v>0</v>
      </c>
      <c r="D96" s="24">
        <f>'FYBCOM B'!D96</f>
        <v>4</v>
      </c>
      <c r="E96" s="24">
        <f>'FYBCOM B'!E96</f>
        <v>4</v>
      </c>
      <c r="F96" s="24">
        <f>'FYBCOM B'!F96</f>
        <v>5</v>
      </c>
      <c r="G96" s="24">
        <f>'FYBCOM B'!G96</f>
        <v>0</v>
      </c>
      <c r="H96" s="18">
        <f>'FYBCOM B'!H96</f>
        <v>5</v>
      </c>
      <c r="I96" s="24">
        <f>'FYBCOM B'!I96</f>
        <v>0</v>
      </c>
      <c r="J96" s="24">
        <f>'FYBCOM B'!J96</f>
        <v>0</v>
      </c>
      <c r="K96" s="24">
        <f>'FYBCOM B'!K96</f>
        <v>2</v>
      </c>
      <c r="L96" s="24">
        <f>'FYBCOM B'!L96</f>
        <v>1</v>
      </c>
      <c r="M96" s="24">
        <f>'FYBCOM B'!M96</f>
        <v>1</v>
      </c>
      <c r="N96" s="24">
        <f>'FYBCOM B'!N96</f>
        <v>4</v>
      </c>
      <c r="O96" s="24">
        <f>'FYBCOM B'!O96</f>
        <v>2</v>
      </c>
      <c r="P96" s="24">
        <f>'FYBCOM B'!P96</f>
        <v>0</v>
      </c>
    </row>
    <row r="97" spans="1:16" ht="18.75">
      <c r="A97" s="21">
        <f>'FYBCOM B'!A97</f>
        <v>541</v>
      </c>
      <c r="B97" s="22" t="str">
        <f>'FYBCOM B'!B97</f>
        <v>RAJAN STEVEN SEBASTIAN</v>
      </c>
      <c r="C97" s="23">
        <f>'FYBCOM B'!C97</f>
        <v>0</v>
      </c>
      <c r="D97" s="24">
        <f>'FYBCOM B'!D97</f>
        <v>0</v>
      </c>
      <c r="E97" s="24">
        <f>'FYBCOM B'!E97</f>
        <v>1</v>
      </c>
      <c r="F97" s="24">
        <f>'FYBCOM B'!F97</f>
        <v>2</v>
      </c>
      <c r="G97" s="24">
        <f>'FYBCOM B'!G97</f>
        <v>0</v>
      </c>
      <c r="H97" s="18">
        <f>'FYBCOM B'!H97</f>
        <v>2</v>
      </c>
      <c r="I97" s="24">
        <f>'FYBCOM B'!I97</f>
        <v>0</v>
      </c>
      <c r="J97" s="24">
        <f>'FYBCOM B'!J97</f>
        <v>0</v>
      </c>
      <c r="K97" s="24">
        <f>'FYBCOM B'!K97</f>
        <v>3</v>
      </c>
      <c r="L97" s="24">
        <f>'FYBCOM B'!L97</f>
        <v>1</v>
      </c>
      <c r="M97" s="24">
        <f>'FYBCOM B'!M97</f>
        <v>1</v>
      </c>
      <c r="N97" s="24">
        <f>'FYBCOM B'!N97</f>
        <v>3</v>
      </c>
      <c r="O97" s="24">
        <f>'FYBCOM B'!O97</f>
        <v>3</v>
      </c>
      <c r="P97" s="24">
        <f>'FYBCOM B'!P97</f>
        <v>0</v>
      </c>
    </row>
    <row r="98" spans="1:16" ht="18.75">
      <c r="A98" s="21">
        <f>'FYBCOM B'!A98</f>
        <v>542</v>
      </c>
      <c r="B98" s="22" t="str">
        <f>'FYBCOM B'!B98</f>
        <v>RATWANI RACHEL MUKESH</v>
      </c>
      <c r="C98" s="23">
        <f>'FYBCOM B'!C98</f>
        <v>0</v>
      </c>
      <c r="D98" s="24">
        <f>'FYBCOM B'!D98</f>
        <v>4</v>
      </c>
      <c r="E98" s="24">
        <f>'FYBCOM B'!E98</f>
        <v>5</v>
      </c>
      <c r="F98" s="24">
        <f>'FYBCOM B'!F98</f>
        <v>4</v>
      </c>
      <c r="G98" s="24">
        <f>'FYBCOM B'!G98</f>
        <v>0</v>
      </c>
      <c r="H98" s="18">
        <f>'FYBCOM B'!H98</f>
        <v>4</v>
      </c>
      <c r="I98" s="24">
        <f>'FYBCOM B'!I98</f>
        <v>0</v>
      </c>
      <c r="J98" s="24">
        <f>'FYBCOM B'!J98</f>
        <v>0</v>
      </c>
      <c r="K98" s="24">
        <f>'FYBCOM B'!K98</f>
        <v>2</v>
      </c>
      <c r="L98" s="24">
        <f>'FYBCOM B'!L98</f>
        <v>0</v>
      </c>
      <c r="M98" s="24">
        <f>'FYBCOM B'!M98</f>
        <v>1</v>
      </c>
      <c r="N98" s="24">
        <f>'FYBCOM B'!N98</f>
        <v>1</v>
      </c>
      <c r="O98" s="24">
        <f>'FYBCOM B'!O98</f>
        <v>2</v>
      </c>
      <c r="P98" s="24">
        <f>'FYBCOM B'!P98</f>
        <v>0</v>
      </c>
    </row>
    <row r="99" spans="1:16" ht="18.75">
      <c r="A99" s="21">
        <f>'FYBCOM B'!A99</f>
        <v>543</v>
      </c>
      <c r="B99" s="25" t="str">
        <f>'FYBCOM B'!B99</f>
        <v>ROCHA FABIAN FRANCIS</v>
      </c>
      <c r="C99" s="37" t="s">
        <v>154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9"/>
    </row>
    <row r="100" spans="1:16" ht="18.75">
      <c r="A100" s="21">
        <f>'FYBCOM B'!A100</f>
        <v>544</v>
      </c>
      <c r="B100" s="22" t="str">
        <f>'FYBCOM B'!B100</f>
        <v>RODRIGUES BRINELL JEROME</v>
      </c>
      <c r="C100" s="23">
        <f>'FYBCOM B'!C100</f>
        <v>0</v>
      </c>
      <c r="D100" s="24">
        <f>'FYBCOM B'!D100</f>
        <v>1</v>
      </c>
      <c r="E100" s="24">
        <f>'FYBCOM B'!E100</f>
        <v>2</v>
      </c>
      <c r="F100" s="24">
        <f>'FYBCOM B'!F100</f>
        <v>4</v>
      </c>
      <c r="G100" s="24">
        <f>'FYBCOM B'!G100</f>
        <v>0</v>
      </c>
      <c r="H100" s="18">
        <f>'FYBCOM B'!H100</f>
        <v>4</v>
      </c>
      <c r="I100" s="24">
        <f>'FYBCOM B'!I100</f>
        <v>0</v>
      </c>
      <c r="J100" s="24">
        <f>'FYBCOM B'!J100</f>
        <v>0</v>
      </c>
      <c r="K100" s="24">
        <f>'FYBCOM B'!K100</f>
        <v>1</v>
      </c>
      <c r="L100" s="24">
        <f>'FYBCOM B'!L100</f>
        <v>1</v>
      </c>
      <c r="M100" s="24">
        <f>'FYBCOM B'!M100</f>
        <v>1</v>
      </c>
      <c r="N100" s="24">
        <f>'FYBCOM B'!N100</f>
        <v>3</v>
      </c>
      <c r="O100" s="24">
        <f>'FYBCOM B'!O100</f>
        <v>1</v>
      </c>
      <c r="P100" s="24">
        <f>'FYBCOM B'!P100</f>
        <v>0</v>
      </c>
    </row>
    <row r="101" spans="1:16" ht="18.75">
      <c r="A101" s="21">
        <f>'FYBCOM B'!A101</f>
        <v>545</v>
      </c>
      <c r="B101" s="22" t="str">
        <f>'FYBCOM B'!B101</f>
        <v>RODRIGUES NINOSHKA SHARON STANY</v>
      </c>
      <c r="C101" s="23">
        <f>'FYBCOM B'!C101</f>
        <v>0</v>
      </c>
      <c r="D101" s="24">
        <f>'FYBCOM B'!D101</f>
        <v>6</v>
      </c>
      <c r="E101" s="24">
        <f>'FYBCOM B'!E101</f>
        <v>5</v>
      </c>
      <c r="F101" s="24">
        <f>'FYBCOM B'!F101</f>
        <v>5</v>
      </c>
      <c r="G101" s="24">
        <f>'FYBCOM B'!G101</f>
        <v>0</v>
      </c>
      <c r="H101" s="18">
        <f>'FYBCOM B'!H101</f>
        <v>5</v>
      </c>
      <c r="I101" s="24">
        <f>'FYBCOM B'!I101</f>
        <v>0</v>
      </c>
      <c r="J101" s="24">
        <f>'FYBCOM B'!J101</f>
        <v>0</v>
      </c>
      <c r="K101" s="24">
        <f>'FYBCOM B'!K101</f>
        <v>4</v>
      </c>
      <c r="L101" s="24">
        <f>'FYBCOM B'!L101</f>
        <v>1</v>
      </c>
      <c r="M101" s="24">
        <f>'FYBCOM B'!M101</f>
        <v>1</v>
      </c>
      <c r="N101" s="24">
        <f>'FYBCOM B'!N101</f>
        <v>5</v>
      </c>
      <c r="O101" s="24">
        <f>'FYBCOM B'!O101</f>
        <v>3</v>
      </c>
      <c r="P101" s="24">
        <f>'FYBCOM B'!P101</f>
        <v>0</v>
      </c>
    </row>
    <row r="102" spans="1:16" ht="18.75">
      <c r="A102" s="21">
        <f>'FYBCOM B'!A102</f>
        <v>546</v>
      </c>
      <c r="B102" s="25" t="str">
        <f>'FYBCOM B'!B102</f>
        <v>SALDANHA RYAN ALEX</v>
      </c>
      <c r="C102" s="37" t="s">
        <v>154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9"/>
    </row>
    <row r="103" spans="1:16" ht="18.75">
      <c r="A103" s="21">
        <f>'FYBCOM B'!A103</f>
        <v>547</v>
      </c>
      <c r="B103" s="22" t="str">
        <f>'FYBCOM B'!B103</f>
        <v>SANJANWALA AADIL MARTUZA</v>
      </c>
      <c r="C103" s="23">
        <f>'FYBCOM B'!C103</f>
        <v>0</v>
      </c>
      <c r="D103" s="24">
        <f>'FYBCOM B'!D103</f>
        <v>6</v>
      </c>
      <c r="E103" s="24">
        <f>'FYBCOM B'!E103</f>
        <v>5</v>
      </c>
      <c r="F103" s="24">
        <f>'FYBCOM B'!F103</f>
        <v>5</v>
      </c>
      <c r="G103" s="24">
        <f>'FYBCOM B'!G103</f>
        <v>0</v>
      </c>
      <c r="H103" s="18">
        <f>'FYBCOM B'!H103</f>
        <v>5</v>
      </c>
      <c r="I103" s="24">
        <f>'FYBCOM B'!I103</f>
        <v>0</v>
      </c>
      <c r="J103" s="24">
        <f>'FYBCOM B'!J103</f>
        <v>0</v>
      </c>
      <c r="K103" s="24">
        <f>'FYBCOM B'!K103</f>
        <v>4</v>
      </c>
      <c r="L103" s="24">
        <f>'FYBCOM B'!L103</f>
        <v>1</v>
      </c>
      <c r="M103" s="24">
        <f>'FYBCOM B'!M103</f>
        <v>1</v>
      </c>
      <c r="N103" s="24">
        <f>'FYBCOM B'!N103</f>
        <v>5</v>
      </c>
      <c r="O103" s="24">
        <f>'FYBCOM B'!O103</f>
        <v>3</v>
      </c>
      <c r="P103" s="24">
        <f>'FYBCOM B'!P103</f>
        <v>0</v>
      </c>
    </row>
    <row r="104" spans="1:16" ht="18.75">
      <c r="A104" s="21">
        <f>'FYBCOM B'!A104</f>
        <v>548</v>
      </c>
      <c r="B104" s="22" t="str">
        <f>'FYBCOM B'!B104</f>
        <v>SAYYED SHAHENAZ YUSUF</v>
      </c>
      <c r="C104" s="23">
        <f>'FYBCOM B'!C104</f>
        <v>0</v>
      </c>
      <c r="D104" s="24">
        <f>'FYBCOM B'!D104</f>
        <v>5</v>
      </c>
      <c r="E104" s="24">
        <f>'FYBCOM B'!E104</f>
        <v>5</v>
      </c>
      <c r="F104" s="24">
        <f>'FYBCOM B'!F104</f>
        <v>5</v>
      </c>
      <c r="G104" s="24">
        <f>'FYBCOM B'!G104</f>
        <v>0</v>
      </c>
      <c r="H104" s="18">
        <f>'FYBCOM B'!H104</f>
        <v>5</v>
      </c>
      <c r="I104" s="24">
        <f>'FYBCOM B'!I104</f>
        <v>0</v>
      </c>
      <c r="J104" s="24">
        <f>'FYBCOM B'!J104</f>
        <v>0</v>
      </c>
      <c r="K104" s="24">
        <f>'FYBCOM B'!K104</f>
        <v>3</v>
      </c>
      <c r="L104" s="24">
        <f>'FYBCOM B'!L104</f>
        <v>1</v>
      </c>
      <c r="M104" s="24">
        <f>'FYBCOM B'!M104</f>
        <v>1</v>
      </c>
      <c r="N104" s="24">
        <f>'FYBCOM B'!N104</f>
        <v>4</v>
      </c>
      <c r="O104" s="24">
        <f>'FYBCOM B'!O104</f>
        <v>3</v>
      </c>
      <c r="P104" s="24">
        <f>'FYBCOM B'!P104</f>
        <v>0</v>
      </c>
    </row>
    <row r="105" spans="1:16" ht="18.75">
      <c r="A105" s="21">
        <f>'FYBCOM B'!A105</f>
        <v>549</v>
      </c>
      <c r="B105" s="22" t="str">
        <f>'FYBCOM B'!B105</f>
        <v>SEBASTIAN MICHELLE JOSEPH</v>
      </c>
      <c r="C105" s="23">
        <f>'FYBCOM B'!C105</f>
        <v>0</v>
      </c>
      <c r="D105" s="24">
        <f>'FYBCOM B'!D105</f>
        <v>6</v>
      </c>
      <c r="E105" s="24">
        <f>'FYBCOM B'!E105</f>
        <v>5</v>
      </c>
      <c r="F105" s="24">
        <f>'FYBCOM B'!F105</f>
        <v>5</v>
      </c>
      <c r="G105" s="24">
        <f>'FYBCOM B'!G105</f>
        <v>0</v>
      </c>
      <c r="H105" s="18">
        <f>'FYBCOM B'!H105</f>
        <v>5</v>
      </c>
      <c r="I105" s="24">
        <f>'FYBCOM B'!I105</f>
        <v>0</v>
      </c>
      <c r="J105" s="24">
        <f>'FYBCOM B'!J105</f>
        <v>0</v>
      </c>
      <c r="K105" s="24">
        <f>'FYBCOM B'!K105</f>
        <v>4</v>
      </c>
      <c r="L105" s="24">
        <f>'FYBCOM B'!L105</f>
        <v>1</v>
      </c>
      <c r="M105" s="24">
        <f>'FYBCOM B'!M105</f>
        <v>1</v>
      </c>
      <c r="N105" s="24">
        <f>'FYBCOM B'!N105</f>
        <v>5</v>
      </c>
      <c r="O105" s="24">
        <f>'FYBCOM B'!O105</f>
        <v>3</v>
      </c>
      <c r="P105" s="24">
        <f>'FYBCOM B'!P105</f>
        <v>0</v>
      </c>
    </row>
    <row r="106" spans="1:16" ht="18.75">
      <c r="A106" s="21">
        <f>'FYBCOM B'!A106</f>
        <v>550</v>
      </c>
      <c r="B106" s="22" t="str">
        <f>'FYBCOM B'!B106</f>
        <v>SEQUEIRA SAMUEL JOHN</v>
      </c>
      <c r="C106" s="23">
        <f>'FYBCOM B'!C106</f>
        <v>0</v>
      </c>
      <c r="D106" s="24">
        <f>'FYBCOM B'!D106</f>
        <v>4</v>
      </c>
      <c r="E106" s="24">
        <f>'FYBCOM B'!E106</f>
        <v>4</v>
      </c>
      <c r="F106" s="24">
        <f>'FYBCOM B'!F106</f>
        <v>4</v>
      </c>
      <c r="G106" s="24">
        <f>'FYBCOM B'!G106</f>
        <v>0</v>
      </c>
      <c r="H106" s="18">
        <f>'FYBCOM B'!H106</f>
        <v>4</v>
      </c>
      <c r="I106" s="24">
        <f>'FYBCOM B'!I106</f>
        <v>0</v>
      </c>
      <c r="J106" s="24">
        <f>'FYBCOM B'!J106</f>
        <v>0</v>
      </c>
      <c r="K106" s="24">
        <f>'FYBCOM B'!K106</f>
        <v>2</v>
      </c>
      <c r="L106" s="24">
        <f>'FYBCOM B'!L106</f>
        <v>0</v>
      </c>
      <c r="M106" s="24">
        <f>'FYBCOM B'!M106</f>
        <v>1</v>
      </c>
      <c r="N106" s="24">
        <f>'FYBCOM B'!N106</f>
        <v>4</v>
      </c>
      <c r="O106" s="24">
        <f>'FYBCOM B'!O106</f>
        <v>3</v>
      </c>
      <c r="P106" s="24">
        <f>'FYBCOM B'!P106</f>
        <v>0</v>
      </c>
    </row>
    <row r="107" spans="1:16" ht="18.75">
      <c r="A107" s="21">
        <f>'FYBCOM B'!A107</f>
        <v>551</v>
      </c>
      <c r="B107" s="22" t="str">
        <f>'FYBCOM B'!B107</f>
        <v>SHARON MARY JOHN</v>
      </c>
      <c r="C107" s="23">
        <f>'FYBCOM B'!C107</f>
        <v>0</v>
      </c>
      <c r="D107" s="24">
        <f>'FYBCOM B'!D107</f>
        <v>6</v>
      </c>
      <c r="E107" s="24">
        <f>'FYBCOM B'!E107</f>
        <v>5</v>
      </c>
      <c r="F107" s="24">
        <f>'FYBCOM B'!F107</f>
        <v>5</v>
      </c>
      <c r="G107" s="24">
        <f>'FYBCOM B'!G107</f>
        <v>0</v>
      </c>
      <c r="H107" s="18">
        <f>'FYBCOM B'!H107</f>
        <v>5</v>
      </c>
      <c r="I107" s="24">
        <f>'FYBCOM B'!I107</f>
        <v>0</v>
      </c>
      <c r="J107" s="24">
        <f>'FYBCOM B'!J107</f>
        <v>0</v>
      </c>
      <c r="K107" s="24">
        <f>'FYBCOM B'!K107</f>
        <v>4</v>
      </c>
      <c r="L107" s="24">
        <f>'FYBCOM B'!L107</f>
        <v>1</v>
      </c>
      <c r="M107" s="24">
        <f>'FYBCOM B'!M107</f>
        <v>1</v>
      </c>
      <c r="N107" s="24">
        <f>'FYBCOM B'!N107</f>
        <v>5</v>
      </c>
      <c r="O107" s="24">
        <f>'FYBCOM B'!O107</f>
        <v>3</v>
      </c>
      <c r="P107" s="24">
        <f>'FYBCOM B'!P107</f>
        <v>0</v>
      </c>
    </row>
    <row r="108" spans="1:16" ht="18.75">
      <c r="A108" s="21">
        <f>'FYBCOM B'!A108</f>
        <v>552</v>
      </c>
      <c r="B108" s="22" t="str">
        <f>'FYBCOM B'!B108</f>
        <v>SHETTY ADITI ASHOK</v>
      </c>
      <c r="C108" s="23">
        <f>'FYBCOM B'!C108</f>
        <v>0</v>
      </c>
      <c r="D108" s="24">
        <f>'FYBCOM B'!D108</f>
        <v>6</v>
      </c>
      <c r="E108" s="24">
        <f>'FYBCOM B'!E108</f>
        <v>5</v>
      </c>
      <c r="F108" s="24">
        <f>'FYBCOM B'!F108</f>
        <v>5</v>
      </c>
      <c r="G108" s="24">
        <f>'FYBCOM B'!G108</f>
        <v>0</v>
      </c>
      <c r="H108" s="18">
        <f>'FYBCOM B'!H108</f>
        <v>5</v>
      </c>
      <c r="I108" s="24">
        <f>'FYBCOM B'!I108</f>
        <v>0</v>
      </c>
      <c r="J108" s="24">
        <f>'FYBCOM B'!J108</f>
        <v>0</v>
      </c>
      <c r="K108" s="24">
        <f>'FYBCOM B'!K108</f>
        <v>4</v>
      </c>
      <c r="L108" s="24">
        <f>'FYBCOM B'!L108</f>
        <v>1</v>
      </c>
      <c r="M108" s="24">
        <f>'FYBCOM B'!M108</f>
        <v>1</v>
      </c>
      <c r="N108" s="24">
        <f>'FYBCOM B'!N108</f>
        <v>5</v>
      </c>
      <c r="O108" s="24">
        <f>'FYBCOM B'!O108</f>
        <v>3</v>
      </c>
      <c r="P108" s="24">
        <f>'FYBCOM B'!P108</f>
        <v>0</v>
      </c>
    </row>
    <row r="109" spans="1:16" ht="18.75">
      <c r="A109" s="21">
        <f>'FYBCOM B'!A109</f>
        <v>553</v>
      </c>
      <c r="B109" s="22" t="str">
        <f>'FYBCOM B'!B109</f>
        <v>SHIRSAT ASHISH YUVRAJ</v>
      </c>
      <c r="C109" s="23">
        <f>'FYBCOM B'!C109</f>
        <v>0</v>
      </c>
      <c r="D109" s="24">
        <f>'FYBCOM B'!D109</f>
        <v>6</v>
      </c>
      <c r="E109" s="24">
        <f>'FYBCOM B'!E109</f>
        <v>5</v>
      </c>
      <c r="F109" s="24">
        <f>'FYBCOM B'!F109</f>
        <v>5</v>
      </c>
      <c r="G109" s="24">
        <f>'FYBCOM B'!G109</f>
        <v>0</v>
      </c>
      <c r="H109" s="18">
        <f>'FYBCOM B'!H109</f>
        <v>5</v>
      </c>
      <c r="I109" s="24">
        <f>'FYBCOM B'!I109</f>
        <v>0</v>
      </c>
      <c r="J109" s="24">
        <f>'FYBCOM B'!J109</f>
        <v>0</v>
      </c>
      <c r="K109" s="24">
        <f>'FYBCOM B'!K109</f>
        <v>4</v>
      </c>
      <c r="L109" s="24">
        <f>'FYBCOM B'!L109</f>
        <v>1</v>
      </c>
      <c r="M109" s="24">
        <f>'FYBCOM B'!M109</f>
        <v>1</v>
      </c>
      <c r="N109" s="24">
        <f>'FYBCOM B'!N109</f>
        <v>5</v>
      </c>
      <c r="O109" s="24">
        <f>'FYBCOM B'!O109</f>
        <v>3</v>
      </c>
      <c r="P109" s="24">
        <f>'FYBCOM B'!P109</f>
        <v>0</v>
      </c>
    </row>
    <row r="110" spans="1:16" ht="18.75">
      <c r="A110" s="21">
        <f>'FYBCOM B'!A110</f>
        <v>554</v>
      </c>
      <c r="B110" s="22" t="str">
        <f>'FYBCOM B'!B110</f>
        <v>SINGH RISHABH AJAY</v>
      </c>
      <c r="C110" s="23">
        <f>'FYBCOM B'!C110</f>
        <v>0</v>
      </c>
      <c r="D110" s="24">
        <f>'FYBCOM B'!D110</f>
        <v>6</v>
      </c>
      <c r="E110" s="24">
        <f>'FYBCOM B'!E110</f>
        <v>3</v>
      </c>
      <c r="F110" s="24">
        <f>'FYBCOM B'!F110</f>
        <v>5</v>
      </c>
      <c r="G110" s="24">
        <f>'FYBCOM B'!G110</f>
        <v>0</v>
      </c>
      <c r="H110" s="18">
        <f>'FYBCOM B'!H110</f>
        <v>5</v>
      </c>
      <c r="I110" s="24">
        <f>'FYBCOM B'!I110</f>
        <v>0</v>
      </c>
      <c r="J110" s="24">
        <f>'FYBCOM B'!J110</f>
        <v>0</v>
      </c>
      <c r="K110" s="24">
        <f>'FYBCOM B'!K110</f>
        <v>4</v>
      </c>
      <c r="L110" s="24">
        <f>'FYBCOM B'!L110</f>
        <v>1</v>
      </c>
      <c r="M110" s="24">
        <f>'FYBCOM B'!M110</f>
        <v>1</v>
      </c>
      <c r="N110" s="24">
        <f>'FYBCOM B'!N110</f>
        <v>4</v>
      </c>
      <c r="O110" s="24">
        <f>'FYBCOM B'!O110</f>
        <v>3</v>
      </c>
      <c r="P110" s="24">
        <f>'FYBCOM B'!P110</f>
        <v>0</v>
      </c>
    </row>
    <row r="111" spans="1:16" ht="18.75">
      <c r="A111" s="21">
        <f>'FYBCOM B'!A111</f>
        <v>555</v>
      </c>
      <c r="B111" s="22" t="str">
        <f>'FYBCOM B'!B111</f>
        <v>STEVENS SPENCER MATHEW</v>
      </c>
      <c r="C111" s="23">
        <f>'FYBCOM B'!C111</f>
        <v>0</v>
      </c>
      <c r="D111" s="24">
        <f>'FYBCOM B'!D111</f>
        <v>6</v>
      </c>
      <c r="E111" s="24">
        <f>'FYBCOM B'!E111</f>
        <v>5</v>
      </c>
      <c r="F111" s="24">
        <f>'FYBCOM B'!F111</f>
        <v>5</v>
      </c>
      <c r="G111" s="24">
        <f>'FYBCOM B'!G111</f>
        <v>0</v>
      </c>
      <c r="H111" s="18">
        <f>'FYBCOM B'!H111</f>
        <v>5</v>
      </c>
      <c r="I111" s="24">
        <f>'FYBCOM B'!I111</f>
        <v>0</v>
      </c>
      <c r="J111" s="24">
        <f>'FYBCOM B'!J111</f>
        <v>0</v>
      </c>
      <c r="K111" s="24">
        <f>'FYBCOM B'!K111</f>
        <v>4</v>
      </c>
      <c r="L111" s="24">
        <f>'FYBCOM B'!L111</f>
        <v>1</v>
      </c>
      <c r="M111" s="24">
        <f>'FYBCOM B'!M111</f>
        <v>1</v>
      </c>
      <c r="N111" s="24">
        <f>'FYBCOM B'!N111</f>
        <v>5</v>
      </c>
      <c r="O111" s="24">
        <f>'FYBCOM B'!O111</f>
        <v>3</v>
      </c>
      <c r="P111" s="24">
        <f>'FYBCOM B'!P111</f>
        <v>0</v>
      </c>
    </row>
    <row r="112" spans="1:16" ht="18.75">
      <c r="A112" s="21">
        <f>'FYBCOM B'!A112</f>
        <v>556</v>
      </c>
      <c r="B112" s="22" t="str">
        <f>'FYBCOM B'!B112</f>
        <v>TAURO DERINA JOHN</v>
      </c>
      <c r="C112" s="23">
        <f>'FYBCOM B'!C112</f>
        <v>0</v>
      </c>
      <c r="D112" s="24">
        <f>'FYBCOM B'!D112</f>
        <v>1</v>
      </c>
      <c r="E112" s="24">
        <f>'FYBCOM B'!E112</f>
        <v>0</v>
      </c>
      <c r="F112" s="24">
        <f>'FYBCOM B'!F112</f>
        <v>5</v>
      </c>
      <c r="G112" s="24">
        <f>'FYBCOM B'!G112</f>
        <v>0</v>
      </c>
      <c r="H112" s="18">
        <f>'FYBCOM B'!H112</f>
        <v>5</v>
      </c>
      <c r="I112" s="24">
        <f>'FYBCOM B'!I112</f>
        <v>0</v>
      </c>
      <c r="J112" s="24">
        <f>'FYBCOM B'!J112</f>
        <v>0</v>
      </c>
      <c r="K112" s="24">
        <f>'FYBCOM B'!K112</f>
        <v>1</v>
      </c>
      <c r="L112" s="24">
        <f>'FYBCOM B'!L112</f>
        <v>1</v>
      </c>
      <c r="M112" s="24">
        <f>'FYBCOM B'!M112</f>
        <v>1</v>
      </c>
      <c r="N112" s="24">
        <f>'FYBCOM B'!N112</f>
        <v>3</v>
      </c>
      <c r="O112" s="24">
        <f>'FYBCOM B'!O112</f>
        <v>2</v>
      </c>
      <c r="P112" s="24">
        <f>'FYBCOM B'!P112</f>
        <v>0</v>
      </c>
    </row>
    <row r="113" spans="1:16" ht="18.75">
      <c r="A113" s="21">
        <f>'FYBCOM B'!A113</f>
        <v>557</v>
      </c>
      <c r="B113" s="22" t="str">
        <f>'FYBCOM B'!B113</f>
        <v>THORAT AKASH JAGDISH</v>
      </c>
      <c r="C113" s="23">
        <f>'FYBCOM B'!C113</f>
        <v>0</v>
      </c>
      <c r="D113" s="24">
        <f>'FYBCOM B'!D113</f>
        <v>6</v>
      </c>
      <c r="E113" s="24">
        <f>'FYBCOM B'!E113</f>
        <v>5</v>
      </c>
      <c r="F113" s="24">
        <f>'FYBCOM B'!F113</f>
        <v>5</v>
      </c>
      <c r="G113" s="24">
        <f>'FYBCOM B'!G113</f>
        <v>0</v>
      </c>
      <c r="H113" s="18">
        <f>'FYBCOM B'!H113</f>
        <v>5</v>
      </c>
      <c r="I113" s="24">
        <f>'FYBCOM B'!I113</f>
        <v>0</v>
      </c>
      <c r="J113" s="24">
        <f>'FYBCOM B'!J113</f>
        <v>0</v>
      </c>
      <c r="K113" s="24">
        <f>'FYBCOM B'!K113</f>
        <v>4</v>
      </c>
      <c r="L113" s="24">
        <f>'FYBCOM B'!L113</f>
        <v>1</v>
      </c>
      <c r="M113" s="24">
        <f>'FYBCOM B'!M113</f>
        <v>1</v>
      </c>
      <c r="N113" s="24">
        <f>'FYBCOM B'!N113</f>
        <v>5</v>
      </c>
      <c r="O113" s="24">
        <f>'FYBCOM B'!O113</f>
        <v>3</v>
      </c>
      <c r="P113" s="24">
        <f>'FYBCOM B'!P113</f>
        <v>0</v>
      </c>
    </row>
    <row r="114" spans="1:16" ht="18.75">
      <c r="A114" s="21">
        <f>'FYBCOM B'!A114</f>
        <v>558</v>
      </c>
      <c r="B114" s="25" t="str">
        <f>'FYBCOM B'!B114</f>
        <v>TUHINA ROY</v>
      </c>
      <c r="C114" s="23">
        <f>'FYBCOM B'!C114</f>
        <v>0</v>
      </c>
      <c r="D114" s="24">
        <f>'FYBCOM B'!D114</f>
        <v>6</v>
      </c>
      <c r="E114" s="24">
        <f>'FYBCOM B'!E114</f>
        <v>5</v>
      </c>
      <c r="F114" s="24">
        <f>'FYBCOM B'!F114</f>
        <v>5</v>
      </c>
      <c r="G114" s="24">
        <f>'FYBCOM B'!G114</f>
        <v>0</v>
      </c>
      <c r="H114" s="18">
        <f>'FYBCOM B'!H114</f>
        <v>5</v>
      </c>
      <c r="I114" s="24">
        <f>'FYBCOM B'!I114</f>
        <v>0</v>
      </c>
      <c r="J114" s="24">
        <f>'FYBCOM B'!J114</f>
        <v>0</v>
      </c>
      <c r="K114" s="24">
        <f>'FYBCOM B'!K114</f>
        <v>4</v>
      </c>
      <c r="L114" s="24">
        <f>'FYBCOM B'!L114</f>
        <v>1</v>
      </c>
      <c r="M114" s="24">
        <f>'FYBCOM B'!M114</f>
        <v>1</v>
      </c>
      <c r="N114" s="24">
        <f>'FYBCOM B'!N114</f>
        <v>5</v>
      </c>
      <c r="O114" s="24">
        <f>'FYBCOM B'!O114</f>
        <v>3</v>
      </c>
      <c r="P114" s="24">
        <f>'FYBCOM B'!P114</f>
        <v>0</v>
      </c>
    </row>
    <row r="115" spans="1:16" ht="18.75">
      <c r="A115" s="21">
        <f>'FYBCOM B'!A115</f>
        <v>559</v>
      </c>
      <c r="B115" s="25" t="str">
        <f>'FYBCOM B'!B115</f>
        <v>UPADHYAY RATNAKAR NANDKISHOR</v>
      </c>
      <c r="C115" s="37" t="s">
        <v>154</v>
      </c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9"/>
    </row>
    <row r="116" spans="1:16" ht="18.75">
      <c r="A116" s="21">
        <f>'FYBCOM B'!A116</f>
        <v>560</v>
      </c>
      <c r="B116" s="22" t="str">
        <f>'FYBCOM B'!B116</f>
        <v>VAZ ASTRA APOLONIA IGNATIUS</v>
      </c>
      <c r="C116" s="37" t="s">
        <v>154</v>
      </c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9"/>
    </row>
    <row r="117" spans="1:16" ht="18.75">
      <c r="A117" s="21">
        <f>'FYBCOM B'!A117</f>
        <v>561</v>
      </c>
      <c r="B117" s="22" t="str">
        <f>'FYBCOM B'!B117</f>
        <v>WELLINGKAR KIMAYA NIKHIL</v>
      </c>
      <c r="C117" s="23">
        <f>'FYBCOM B'!C117</f>
        <v>0</v>
      </c>
      <c r="D117" s="24">
        <f>'FYBCOM B'!D117</f>
        <v>5</v>
      </c>
      <c r="E117" s="24">
        <f>'FYBCOM B'!E117</f>
        <v>4</v>
      </c>
      <c r="F117" s="24">
        <f>'FYBCOM B'!F117</f>
        <v>5</v>
      </c>
      <c r="G117" s="24">
        <f>'FYBCOM B'!G117</f>
        <v>0</v>
      </c>
      <c r="H117" s="18">
        <f>'FYBCOM B'!H117</f>
        <v>5</v>
      </c>
      <c r="I117" s="24">
        <f>'FYBCOM B'!I117</f>
        <v>0</v>
      </c>
      <c r="J117" s="24">
        <f>'FYBCOM B'!J117</f>
        <v>0</v>
      </c>
      <c r="K117" s="24">
        <f>'FYBCOM B'!K117</f>
        <v>3</v>
      </c>
      <c r="L117" s="24">
        <f>'FYBCOM B'!L117</f>
        <v>1</v>
      </c>
      <c r="M117" s="24">
        <f>'FYBCOM B'!M117</f>
        <v>1</v>
      </c>
      <c r="N117" s="24">
        <f>'FYBCOM B'!N117</f>
        <v>5</v>
      </c>
      <c r="O117" s="24">
        <f>'FYBCOM B'!O117</f>
        <v>1</v>
      </c>
      <c r="P117" s="24">
        <f>'FYBCOM B'!P117</f>
        <v>0</v>
      </c>
    </row>
    <row r="118" spans="1:16" ht="18.75">
      <c r="A118" s="21">
        <f>'FYBCOM B'!A118</f>
        <v>562</v>
      </c>
      <c r="B118" s="22" t="str">
        <f>'FYBCOM B'!B118</f>
        <v>DSILVA JASON BERNARD</v>
      </c>
      <c r="C118" s="23">
        <f>'FYBCOM B'!C118</f>
        <v>0</v>
      </c>
      <c r="D118" s="24">
        <f>'FYBCOM B'!D118</f>
        <v>6</v>
      </c>
      <c r="E118" s="24">
        <f>'FYBCOM B'!E118</f>
        <v>5</v>
      </c>
      <c r="F118" s="24">
        <f>'FYBCOM B'!F118</f>
        <v>5</v>
      </c>
      <c r="G118" s="24">
        <f>'FYBCOM B'!G118</f>
        <v>0</v>
      </c>
      <c r="H118" s="18">
        <f>'FYBCOM B'!H118</f>
        <v>5</v>
      </c>
      <c r="I118" s="24">
        <f>'FYBCOM B'!I118</f>
        <v>0</v>
      </c>
      <c r="J118" s="24">
        <f>'FYBCOM B'!J118</f>
        <v>0</v>
      </c>
      <c r="K118" s="24">
        <f>'FYBCOM B'!K118</f>
        <v>4</v>
      </c>
      <c r="L118" s="24">
        <f>'FYBCOM B'!L118</f>
        <v>1</v>
      </c>
      <c r="M118" s="24">
        <f>'FYBCOM B'!M118</f>
        <v>1</v>
      </c>
      <c r="N118" s="24">
        <f>'FYBCOM B'!N118</f>
        <v>4</v>
      </c>
      <c r="O118" s="24">
        <f>'FYBCOM B'!O118</f>
        <v>2</v>
      </c>
      <c r="P118" s="24">
        <f>'FYBCOM B'!P118</f>
        <v>0</v>
      </c>
    </row>
    <row r="119" spans="1:16" ht="18.75">
      <c r="A119" s="21">
        <f>'FYBCOM B'!A119</f>
        <v>563</v>
      </c>
      <c r="B119" s="22" t="str">
        <f>'FYBCOM B'!B119</f>
        <v>CARDOZO ANASTASIO DOUGLAS</v>
      </c>
      <c r="C119" s="23">
        <f>'FYBCOM B'!C119</f>
        <v>0</v>
      </c>
      <c r="D119" s="24">
        <f>'FYBCOM B'!D119</f>
        <v>3</v>
      </c>
      <c r="E119" s="24">
        <f>'FYBCOM B'!E119</f>
        <v>2</v>
      </c>
      <c r="F119" s="24">
        <f>'FYBCOM B'!F119</f>
        <v>5</v>
      </c>
      <c r="G119" s="24">
        <f>'FYBCOM B'!G119</f>
        <v>0</v>
      </c>
      <c r="H119" s="18">
        <f>'FYBCOM B'!H119</f>
        <v>5</v>
      </c>
      <c r="I119" s="24">
        <f>'FYBCOM B'!I119</f>
        <v>0</v>
      </c>
      <c r="J119" s="24">
        <f>'FYBCOM B'!J119</f>
        <v>0</v>
      </c>
      <c r="K119" s="24">
        <f>'FYBCOM B'!K119</f>
        <v>2</v>
      </c>
      <c r="L119" s="24">
        <f>'FYBCOM B'!L119</f>
        <v>1</v>
      </c>
      <c r="M119" s="24">
        <f>'FYBCOM B'!M119</f>
        <v>1</v>
      </c>
      <c r="N119" s="24">
        <f>'FYBCOM B'!N119</f>
        <v>5</v>
      </c>
      <c r="O119" s="24">
        <f>'FYBCOM B'!O119</f>
        <v>3</v>
      </c>
      <c r="P119" s="24">
        <f>'FYBCOM B'!P119</f>
        <v>0</v>
      </c>
    </row>
    <row r="120" spans="1:16" ht="18.75">
      <c r="A120" s="21">
        <f>'FYBCOM B'!A120</f>
        <v>564</v>
      </c>
      <c r="B120" s="25" t="str">
        <f>'FYBCOM B'!B120</f>
        <v>LOBO CLIFFORD PETER</v>
      </c>
      <c r="C120" s="37" t="s">
        <v>154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9"/>
    </row>
    <row r="121" spans="1:16" ht="18.75">
      <c r="A121" s="21">
        <f>'FYBCOM B'!A121</f>
        <v>565</v>
      </c>
      <c r="B121" s="22" t="str">
        <f>'FYBCOM B'!B121</f>
        <v>LOBO CAROLINE CYRIL</v>
      </c>
      <c r="C121" s="23">
        <f>'FYBCOM B'!C121</f>
        <v>0</v>
      </c>
      <c r="D121" s="24">
        <f>'FYBCOM B'!D121</f>
        <v>5</v>
      </c>
      <c r="E121" s="24">
        <f>'FYBCOM B'!E121</f>
        <v>5</v>
      </c>
      <c r="F121" s="24">
        <f>'FYBCOM B'!F121</f>
        <v>5</v>
      </c>
      <c r="G121" s="24">
        <f>'FYBCOM B'!G121</f>
        <v>0</v>
      </c>
      <c r="H121" s="18">
        <f>'FYBCOM B'!H121</f>
        <v>5</v>
      </c>
      <c r="I121" s="24">
        <f>'FYBCOM B'!I121</f>
        <v>0</v>
      </c>
      <c r="J121" s="24">
        <f>'FYBCOM B'!J121</f>
        <v>0</v>
      </c>
      <c r="K121" s="24">
        <f>'FYBCOM B'!K121</f>
        <v>3</v>
      </c>
      <c r="L121" s="24">
        <f>'FYBCOM B'!L121</f>
        <v>1</v>
      </c>
      <c r="M121" s="24">
        <f>'FYBCOM B'!M121</f>
        <v>1</v>
      </c>
      <c r="N121" s="24">
        <f>'FYBCOM B'!N121</f>
        <v>4</v>
      </c>
      <c r="O121" s="24">
        <f>'FYBCOM B'!O121</f>
        <v>1</v>
      </c>
      <c r="P121" s="24">
        <f>'FYBCOM B'!P121</f>
        <v>0</v>
      </c>
    </row>
    <row r="122" spans="1:16" ht="18.75">
      <c r="A122" s="21">
        <f>'FYBCOM B'!A122</f>
        <v>566</v>
      </c>
      <c r="B122" s="22" t="str">
        <f>'FYBCOM B'!B122</f>
        <v>FERNANDES ALISTAIR RICHARD</v>
      </c>
      <c r="C122" s="23">
        <f>'FYBCOM B'!C122</f>
        <v>0</v>
      </c>
      <c r="D122" s="24">
        <f>'FYBCOM B'!D122</f>
        <v>6</v>
      </c>
      <c r="E122" s="24">
        <f>'FYBCOM B'!E122</f>
        <v>5</v>
      </c>
      <c r="F122" s="24">
        <f>'FYBCOM B'!F122</f>
        <v>5</v>
      </c>
      <c r="G122" s="24">
        <f>'FYBCOM B'!G122</f>
        <v>0</v>
      </c>
      <c r="H122" s="18">
        <f>'FYBCOM B'!H122</f>
        <v>5</v>
      </c>
      <c r="I122" s="24">
        <f>'FYBCOM B'!I122</f>
        <v>0</v>
      </c>
      <c r="J122" s="24">
        <f>'FYBCOM B'!J122</f>
        <v>0</v>
      </c>
      <c r="K122" s="24">
        <f>'FYBCOM B'!K122</f>
        <v>4</v>
      </c>
      <c r="L122" s="24">
        <f>'FYBCOM B'!L122</f>
        <v>1</v>
      </c>
      <c r="M122" s="24">
        <f>'FYBCOM B'!M122</f>
        <v>1</v>
      </c>
      <c r="N122" s="24">
        <f>'FYBCOM B'!N122</f>
        <v>5</v>
      </c>
      <c r="O122" s="24">
        <f>'FYBCOM B'!O122</f>
        <v>3</v>
      </c>
      <c r="P122" s="24">
        <f>'FYBCOM B'!P122</f>
        <v>0</v>
      </c>
    </row>
    <row r="123" spans="1:16" ht="18.75">
      <c r="A123" s="21">
        <f>'FYBCOM B'!A123</f>
        <v>567</v>
      </c>
      <c r="B123" s="22" t="str">
        <f>'FYBCOM B'!B123</f>
        <v>DCUNHA CLIVE PIUS</v>
      </c>
      <c r="C123" s="23">
        <f>'FYBCOM B'!C123</f>
        <v>0</v>
      </c>
      <c r="D123" s="24">
        <f>'FYBCOM B'!D123</f>
        <v>4</v>
      </c>
      <c r="E123" s="24">
        <f>'FYBCOM B'!E123</f>
        <v>1</v>
      </c>
      <c r="F123" s="24">
        <f>'FYBCOM B'!F123</f>
        <v>4</v>
      </c>
      <c r="G123" s="24">
        <f>'FYBCOM B'!G123</f>
        <v>0</v>
      </c>
      <c r="H123" s="18">
        <f>'FYBCOM B'!H123</f>
        <v>4</v>
      </c>
      <c r="I123" s="24">
        <f>'FYBCOM B'!I123</f>
        <v>0</v>
      </c>
      <c r="J123" s="24">
        <f>'FYBCOM B'!J123</f>
        <v>0</v>
      </c>
      <c r="K123" s="24">
        <f>'FYBCOM B'!K123</f>
        <v>2</v>
      </c>
      <c r="L123" s="24">
        <f>'FYBCOM B'!L123</f>
        <v>1</v>
      </c>
      <c r="M123" s="24">
        <f>'FYBCOM B'!M123</f>
        <v>1</v>
      </c>
      <c r="N123" s="24">
        <f>'FYBCOM B'!N123</f>
        <v>2</v>
      </c>
      <c r="O123" s="24">
        <f>'FYBCOM B'!O123</f>
        <v>2</v>
      </c>
      <c r="P123" s="24">
        <f>'FYBCOM B'!P123</f>
        <v>0</v>
      </c>
    </row>
    <row r="124" spans="1:16" ht="18.75">
      <c r="A124" s="21">
        <f>'FYBCOM B'!A124</f>
        <v>568</v>
      </c>
      <c r="B124" s="22" t="str">
        <f>'FYBCOM B'!B124</f>
        <v>PEREIRA REUEL MICHAEL</v>
      </c>
      <c r="C124" s="23">
        <f>'FYBCOM B'!C124</f>
        <v>0</v>
      </c>
      <c r="D124" s="24">
        <f>'FYBCOM B'!D124</f>
        <v>6</v>
      </c>
      <c r="E124" s="24">
        <f>'FYBCOM B'!E124</f>
        <v>5</v>
      </c>
      <c r="F124" s="24">
        <f>'FYBCOM B'!F124</f>
        <v>5</v>
      </c>
      <c r="G124" s="24">
        <f>'FYBCOM B'!G124</f>
        <v>0</v>
      </c>
      <c r="H124" s="18">
        <f>'FYBCOM B'!H124</f>
        <v>5</v>
      </c>
      <c r="I124" s="24">
        <f>'FYBCOM B'!I124</f>
        <v>0</v>
      </c>
      <c r="J124" s="24">
        <f>'FYBCOM B'!J124</f>
        <v>0</v>
      </c>
      <c r="K124" s="24">
        <f>'FYBCOM B'!K124</f>
        <v>4</v>
      </c>
      <c r="L124" s="24">
        <f>'FYBCOM B'!L124</f>
        <v>1</v>
      </c>
      <c r="M124" s="24">
        <f>'FYBCOM B'!M124</f>
        <v>1</v>
      </c>
      <c r="N124" s="24">
        <f>'FYBCOM B'!N124</f>
        <v>5</v>
      </c>
      <c r="O124" s="24">
        <f>'FYBCOM B'!O124</f>
        <v>3</v>
      </c>
      <c r="P124" s="24">
        <f>'FYBCOM B'!P124</f>
        <v>0</v>
      </c>
    </row>
    <row r="125" spans="1:16" ht="18.75">
      <c r="A125" s="21">
        <f>'FYBCOM B'!A125</f>
        <v>569</v>
      </c>
      <c r="B125" s="22" t="str">
        <f>'FYBCOM B'!B125</f>
        <v>FERNANDES CAROLINE CUSTODIO</v>
      </c>
      <c r="C125" s="23">
        <f>'FYBCOM B'!C125</f>
        <v>0</v>
      </c>
      <c r="D125" s="24">
        <f>'FYBCOM B'!D125</f>
        <v>0</v>
      </c>
      <c r="E125" s="24">
        <f>'FYBCOM B'!E125</f>
        <v>1</v>
      </c>
      <c r="F125" s="24">
        <f>'FYBCOM B'!F125</f>
        <v>2</v>
      </c>
      <c r="G125" s="24">
        <f>'FYBCOM B'!G125</f>
        <v>0</v>
      </c>
      <c r="H125" s="18">
        <f>'FYBCOM B'!H125</f>
        <v>2</v>
      </c>
      <c r="I125" s="24">
        <f>'FYBCOM B'!I125</f>
        <v>0</v>
      </c>
      <c r="J125" s="24">
        <f>'FYBCOM B'!J125</f>
        <v>0</v>
      </c>
      <c r="K125" s="24">
        <f>'FYBCOM B'!K125</f>
        <v>1</v>
      </c>
      <c r="L125" s="24">
        <f>'FYBCOM B'!L125</f>
        <v>1</v>
      </c>
      <c r="M125" s="24">
        <f>'FYBCOM B'!M125</f>
        <v>1</v>
      </c>
      <c r="N125" s="24">
        <f>'FYBCOM B'!N125</f>
        <v>1</v>
      </c>
      <c r="O125" s="24">
        <f>'FYBCOM B'!O125</f>
        <v>2</v>
      </c>
      <c r="P125" s="24">
        <f>'FYBCOM B'!P125</f>
        <v>0</v>
      </c>
    </row>
    <row r="126" spans="1:16" ht="18.75">
      <c r="A126" s="21">
        <f>'FYBCOM B'!A126</f>
        <v>570</v>
      </c>
      <c r="B126" s="22" t="str">
        <f>'FYBCOM B'!B126</f>
        <v>BORTHWICK BRENT KEITH</v>
      </c>
      <c r="C126" s="23">
        <f>'FYBCOM B'!C126</f>
        <v>0</v>
      </c>
      <c r="D126" s="24">
        <f>'FYBCOM B'!D126</f>
        <v>5</v>
      </c>
      <c r="E126" s="24">
        <f>'FYBCOM B'!E126</f>
        <v>5</v>
      </c>
      <c r="F126" s="24">
        <f>'FYBCOM B'!F126</f>
        <v>5</v>
      </c>
      <c r="G126" s="24">
        <f>'FYBCOM B'!G126</f>
        <v>0</v>
      </c>
      <c r="H126" s="18">
        <f>'FYBCOM B'!H126</f>
        <v>5</v>
      </c>
      <c r="I126" s="24">
        <f>'FYBCOM B'!I126</f>
        <v>0</v>
      </c>
      <c r="J126" s="24">
        <f>'FYBCOM B'!J126</f>
        <v>0</v>
      </c>
      <c r="K126" s="24">
        <f>'FYBCOM B'!K126</f>
        <v>4</v>
      </c>
      <c r="L126" s="24">
        <f>'FYBCOM B'!L126</f>
        <v>1</v>
      </c>
      <c r="M126" s="24">
        <f>'FYBCOM B'!M126</f>
        <v>1</v>
      </c>
      <c r="N126" s="24">
        <f>'FYBCOM B'!N126</f>
        <v>5</v>
      </c>
      <c r="O126" s="24">
        <f>'FYBCOM B'!O126</f>
        <v>3</v>
      </c>
      <c r="P126" s="24">
        <f>'FYBCOM B'!P126</f>
        <v>0</v>
      </c>
    </row>
    <row r="127" spans="1:16" ht="18.75">
      <c r="A127" s="21">
        <f>'FYBCOM B'!A127</f>
        <v>571</v>
      </c>
      <c r="B127" s="22" t="str">
        <f>'FYBCOM B'!B127</f>
        <v>FERNANDES MIKHAIL PEARSON</v>
      </c>
      <c r="C127" s="23">
        <f>'FYBCOM B'!C127</f>
        <v>0</v>
      </c>
      <c r="D127" s="24">
        <f>'FYBCOM B'!D127</f>
        <v>4</v>
      </c>
      <c r="E127" s="24">
        <f>'FYBCOM B'!E127</f>
        <v>3</v>
      </c>
      <c r="F127" s="24">
        <f>'FYBCOM B'!F127</f>
        <v>5</v>
      </c>
      <c r="G127" s="24">
        <f>'FYBCOM B'!G127</f>
        <v>0</v>
      </c>
      <c r="H127" s="18">
        <f>'FYBCOM B'!H127</f>
        <v>5</v>
      </c>
      <c r="I127" s="24">
        <f>'FYBCOM B'!I127</f>
        <v>0</v>
      </c>
      <c r="J127" s="24">
        <f>'FYBCOM B'!J127</f>
        <v>0</v>
      </c>
      <c r="K127" s="24">
        <f>'FYBCOM B'!K127</f>
        <v>2</v>
      </c>
      <c r="L127" s="24">
        <f>'FYBCOM B'!L127</f>
        <v>1</v>
      </c>
      <c r="M127" s="24">
        <f>'FYBCOM B'!M127</f>
        <v>1</v>
      </c>
      <c r="N127" s="24">
        <f>'FYBCOM B'!N127</f>
        <v>2</v>
      </c>
      <c r="O127" s="24">
        <f>'FYBCOM B'!O127</f>
        <v>3</v>
      </c>
      <c r="P127" s="24">
        <f>'FYBCOM B'!P127</f>
        <v>0</v>
      </c>
    </row>
    <row r="128" spans="1:16" ht="18.75">
      <c r="A128" s="21">
        <f>'FYBCOM B'!A128</f>
        <v>572</v>
      </c>
      <c r="B128" s="22" t="str">
        <f>'FYBCOM B'!B128</f>
        <v>GOMES ROY WALTER</v>
      </c>
      <c r="C128" s="23">
        <f>'FYBCOM B'!C128</f>
        <v>0</v>
      </c>
      <c r="D128" s="24">
        <f>'FYBCOM B'!D128</f>
        <v>6</v>
      </c>
      <c r="E128" s="24">
        <f>'FYBCOM B'!E128</f>
        <v>5</v>
      </c>
      <c r="F128" s="24">
        <f>'FYBCOM B'!F128</f>
        <v>5</v>
      </c>
      <c r="G128" s="24">
        <f>'FYBCOM B'!G128</f>
        <v>0</v>
      </c>
      <c r="H128" s="18">
        <f>'FYBCOM B'!H128</f>
        <v>5</v>
      </c>
      <c r="I128" s="24">
        <f>'FYBCOM B'!I128</f>
        <v>0</v>
      </c>
      <c r="J128" s="24">
        <f>'FYBCOM B'!J128</f>
        <v>0</v>
      </c>
      <c r="K128" s="24">
        <f>'FYBCOM B'!K128</f>
        <v>4</v>
      </c>
      <c r="L128" s="24">
        <f>'FYBCOM B'!L128</f>
        <v>1</v>
      </c>
      <c r="M128" s="24">
        <f>'FYBCOM B'!M128</f>
        <v>1</v>
      </c>
      <c r="N128" s="24">
        <f>'FYBCOM B'!N128</f>
        <v>5</v>
      </c>
      <c r="O128" s="24">
        <f>'FYBCOM B'!O128</f>
        <v>3</v>
      </c>
      <c r="P128" s="24">
        <f>'FYBCOM B'!P128</f>
        <v>0</v>
      </c>
    </row>
    <row r="129" spans="1:16" ht="18.75">
      <c r="A129" s="21">
        <f>'FYBCOM B'!A129</f>
        <v>573</v>
      </c>
      <c r="B129" s="22" t="str">
        <f>'FYBCOM B'!B129</f>
        <v>RODRIGUES ANGELA AGNELO</v>
      </c>
      <c r="C129" s="23">
        <f>'FYBCOM B'!C129</f>
        <v>0</v>
      </c>
      <c r="D129" s="24">
        <f>'FYBCOM B'!D129</f>
        <v>1</v>
      </c>
      <c r="E129" s="24">
        <f>'FYBCOM B'!E129</f>
        <v>1</v>
      </c>
      <c r="F129" s="24">
        <f>'FYBCOM B'!F129</f>
        <v>4</v>
      </c>
      <c r="G129" s="24">
        <f>'FYBCOM B'!G129</f>
        <v>0</v>
      </c>
      <c r="H129" s="18">
        <f>'FYBCOM B'!H129</f>
        <v>4</v>
      </c>
      <c r="I129" s="24">
        <f>'FYBCOM B'!I129</f>
        <v>0</v>
      </c>
      <c r="J129" s="24">
        <f>'FYBCOM B'!J129</f>
        <v>0</v>
      </c>
      <c r="K129" s="24">
        <f>'FYBCOM B'!K129</f>
        <v>1</v>
      </c>
      <c r="L129" s="24">
        <f>'FYBCOM B'!L129</f>
        <v>0</v>
      </c>
      <c r="M129" s="24">
        <f>'FYBCOM B'!M129</f>
        <v>1</v>
      </c>
      <c r="N129" s="24">
        <f>'FYBCOM B'!N129</f>
        <v>2</v>
      </c>
      <c r="O129" s="24">
        <f>'FYBCOM B'!O129</f>
        <v>1</v>
      </c>
      <c r="P129" s="24">
        <f>'FYBCOM B'!P129</f>
        <v>0</v>
      </c>
    </row>
    <row r="130" spans="1:16" ht="18.75">
      <c r="A130" s="26">
        <f>'FYBCOM B'!A130</f>
        <v>574</v>
      </c>
      <c r="B130" s="27" t="str">
        <f>'FYBCOM B'!B130</f>
        <v>MOHAMMED ALI SHAIKH</v>
      </c>
      <c r="C130" s="23">
        <f>'FYBCOM B'!C130</f>
        <v>0</v>
      </c>
      <c r="D130" s="23">
        <f>'FYBCOM B'!D130</f>
        <v>6</v>
      </c>
      <c r="E130" s="23">
        <f>'FYBCOM B'!E130</f>
        <v>4</v>
      </c>
      <c r="F130" s="23">
        <f>'FYBCOM B'!F130</f>
        <v>5</v>
      </c>
      <c r="G130" s="23">
        <f>'FYBCOM B'!G130</f>
        <v>0</v>
      </c>
      <c r="H130" s="18">
        <f>'FYBCOM B'!H130</f>
        <v>5</v>
      </c>
      <c r="I130" s="23">
        <f>'FYBCOM B'!I130</f>
        <v>0</v>
      </c>
      <c r="J130" s="23">
        <f>'FYBCOM B'!J130</f>
        <v>0</v>
      </c>
      <c r="K130" s="23">
        <f>'FYBCOM B'!K130</f>
        <v>4</v>
      </c>
      <c r="L130" s="23">
        <f>'FYBCOM B'!L130</f>
        <v>1</v>
      </c>
      <c r="M130" s="23">
        <f>'FYBCOM B'!M130</f>
        <v>1</v>
      </c>
      <c r="N130" s="23">
        <f>'FYBCOM B'!N130</f>
        <v>5</v>
      </c>
      <c r="O130" s="23">
        <f>'FYBCOM B'!O130</f>
        <v>2</v>
      </c>
      <c r="P130" s="24">
        <f>'FYBCOM B'!P130</f>
        <v>0</v>
      </c>
    </row>
    <row r="131" spans="1:16" ht="18.75">
      <c r="A131" s="26">
        <f>'FYBCOM B'!A131</f>
        <v>575</v>
      </c>
      <c r="B131" s="27" t="str">
        <f>'FYBCOM B'!B131</f>
        <v>MANOJ KUMAR GOPALKRISHNAN</v>
      </c>
      <c r="C131" s="23">
        <f>'FYBCOM B'!C131</f>
        <v>0</v>
      </c>
      <c r="D131" s="23">
        <f>'FYBCOM B'!D131</f>
        <v>5</v>
      </c>
      <c r="E131" s="23">
        <f>'FYBCOM B'!E131</f>
        <v>5</v>
      </c>
      <c r="F131" s="23">
        <f>'FYBCOM B'!F131</f>
        <v>4</v>
      </c>
      <c r="G131" s="23">
        <f>'FYBCOM B'!G131</f>
        <v>0</v>
      </c>
      <c r="H131" s="18">
        <f>'FYBCOM B'!H131</f>
        <v>4</v>
      </c>
      <c r="I131" s="23">
        <f>'FYBCOM B'!I131</f>
        <v>0</v>
      </c>
      <c r="J131" s="23">
        <f>'FYBCOM B'!J131</f>
        <v>0</v>
      </c>
      <c r="K131" s="23">
        <f>'FYBCOM B'!K131</f>
        <v>4</v>
      </c>
      <c r="L131" s="23">
        <f>'FYBCOM B'!L131</f>
        <v>1</v>
      </c>
      <c r="M131" s="23">
        <f>'FYBCOM B'!M131</f>
        <v>1</v>
      </c>
      <c r="N131" s="23">
        <f>'FYBCOM B'!N131</f>
        <v>5</v>
      </c>
      <c r="O131" s="23">
        <f>'FYBCOM B'!O131</f>
        <v>3</v>
      </c>
      <c r="P131" s="24">
        <f>'FYBCOM B'!P131</f>
        <v>0</v>
      </c>
    </row>
    <row r="132" spans="1:16" ht="18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 ht="18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1:16" ht="18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1:16" ht="18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 ht="18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1:16" ht="18">
      <c r="A137" s="28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1:16" ht="18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 ht="18">
      <c r="A139" s="28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1:16" ht="18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1:16" ht="18">
      <c r="A141" s="28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1:16" ht="18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 ht="18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1:16" ht="18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1:16" ht="18">
      <c r="A145" s="28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1:16" ht="18">
      <c r="A146" s="28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1:16" ht="18">
      <c r="A147" s="28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16" ht="18">
      <c r="A148" s="2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1:16" ht="18">
      <c r="A149" s="28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16" ht="18">
      <c r="A150" s="28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1:16" ht="18">
      <c r="A151" s="28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1:16" ht="18">
      <c r="A152" s="28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1:16" ht="18">
      <c r="A153" s="28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1:16" ht="18">
      <c r="A154" s="28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 ht="18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1:16" ht="18">
      <c r="A156" s="28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1:16" ht="18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1:16" ht="18">
      <c r="A158" s="28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16" ht="18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 ht="18">
      <c r="A160" s="28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1:16" ht="18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1:16" ht="18">
      <c r="A162" s="28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1:16" ht="18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1:16" ht="18">
      <c r="A164" s="28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1:16" ht="18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1:16" ht="18">
      <c r="A166" s="28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1:16" ht="18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1:16" ht="18">
      <c r="A168" s="2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1:16" ht="18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1:16" ht="18">
      <c r="A170" s="28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1:16" ht="18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1:16" ht="18">
      <c r="A172" s="28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1:16" ht="18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1:16" ht="18">
      <c r="A174" s="28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1:16" ht="18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1:16" ht="18">
      <c r="A176" s="28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1:16" ht="18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1:16" ht="18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1:16" ht="18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1:16" ht="18">
      <c r="A180" s="28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1:16" ht="18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1:16" ht="18">
      <c r="A182" s="28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1:16" ht="18">
      <c r="A183" s="28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1:16" ht="18">
      <c r="A184" s="28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1:16" ht="18">
      <c r="A185" s="28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1:16" ht="18">
      <c r="A186" s="2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1:16" ht="18">
      <c r="A187" s="28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1:16" ht="18">
      <c r="A188" s="28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1:16" ht="18">
      <c r="A189" s="28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1:16" ht="18">
      <c r="A190" s="28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1:16" ht="18">
      <c r="A191" s="2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1:16" ht="18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1:16" ht="18">
      <c r="A193" s="28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1:16" ht="18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1:16" ht="18">
      <c r="A195" s="28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1:16" ht="18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1:16" ht="18">
      <c r="A197" s="28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1:16" ht="18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1:16" ht="18">
      <c r="A199" s="28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1:16" ht="18">
      <c r="A200" s="28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1:16" ht="18">
      <c r="A201" s="28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  <row r="202" spans="1:16" ht="18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</row>
    <row r="203" spans="1:16" ht="18">
      <c r="A203" s="28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</row>
    <row r="204" spans="1:16" ht="18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</row>
    <row r="205" spans="1:16" ht="18">
      <c r="A205" s="28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</row>
    <row r="206" spans="1:16" ht="18">
      <c r="A206" s="28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</row>
    <row r="207" spans="1:16" ht="18">
      <c r="A207" s="28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</row>
    <row r="208" spans="1:16" ht="18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</row>
    <row r="209" spans="1:16" ht="18">
      <c r="A209" s="28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</row>
    <row r="210" spans="1:16" ht="18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</row>
    <row r="211" spans="1:16" ht="18">
      <c r="A211" s="28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</row>
    <row r="212" spans="1:16" ht="18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</row>
    <row r="213" spans="1:16" ht="18">
      <c r="A213" s="28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</row>
    <row r="214" spans="1:16" ht="18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</row>
    <row r="215" spans="1:16" ht="18">
      <c r="A215" s="28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</row>
    <row r="216" spans="1:16" ht="18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</row>
    <row r="217" spans="1:16" ht="18">
      <c r="A217" s="28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18">
      <c r="A218" s="28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18">
      <c r="A219" s="28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18">
      <c r="A220" s="28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18">
      <c r="A221" s="28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18">
      <c r="A222" s="28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</row>
    <row r="223" spans="1:16" ht="18">
      <c r="A223" s="28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</row>
    <row r="224" spans="1:16" ht="18">
      <c r="A224" s="28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</row>
    <row r="225" spans="1:16" ht="18">
      <c r="A225" s="28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</row>
    <row r="226" spans="1:16" ht="18">
      <c r="A226" s="28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</row>
    <row r="227" spans="1:16" ht="18">
      <c r="A227" s="28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</row>
    <row r="228" spans="1:16" ht="18">
      <c r="A228" s="28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</row>
    <row r="229" spans="1:16" ht="18">
      <c r="A229" s="28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</row>
    <row r="230" spans="1:16" ht="18">
      <c r="A230" s="28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</row>
    <row r="231" spans="1:16" ht="18">
      <c r="A231" s="28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</row>
    <row r="232" spans="1:16" ht="18">
      <c r="A232" s="28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</row>
    <row r="233" spans="1:16" ht="18">
      <c r="A233" s="28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</row>
    <row r="234" spans="1:16" ht="18">
      <c r="A234" s="28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</row>
    <row r="235" spans="1:16" ht="18">
      <c r="A235" s="28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</row>
    <row r="236" spans="1:16" ht="18">
      <c r="A236" s="28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</row>
    <row r="237" spans="1:16" ht="18">
      <c r="A237" s="28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</row>
    <row r="238" spans="1:16" ht="18">
      <c r="A238" s="28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</row>
    <row r="239" spans="1:16" ht="18">
      <c r="A239" s="28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</row>
    <row r="240" spans="1:16" ht="18">
      <c r="A240" s="28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</row>
    <row r="241" spans="1:16" ht="18">
      <c r="A241" s="28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8">
      <c r="A242" s="28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</row>
    <row r="243" spans="1:16" ht="18">
      <c r="A243" s="28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</row>
    <row r="244" spans="1:16" ht="18">
      <c r="A244" s="28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</row>
    <row r="245" spans="1:16" ht="18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</row>
    <row r="246" spans="1:16" ht="18">
      <c r="A246" s="28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</row>
    <row r="247" spans="1:16" ht="18">
      <c r="A247" s="28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ht="18">
      <c r="A248" s="2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</row>
    <row r="249" spans="1:16" ht="18">
      <c r="A249" s="2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</row>
    <row r="250" spans="1:16" ht="18">
      <c r="A250" s="28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</row>
    <row r="251" spans="1:16" ht="18">
      <c r="A251" s="2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</row>
    <row r="252" spans="1:16" ht="18">
      <c r="A252" s="28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</row>
    <row r="253" spans="1:16" ht="18">
      <c r="A253" s="2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</row>
    <row r="254" spans="1:16" ht="18">
      <c r="A254" s="28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</row>
    <row r="255" spans="1:16" ht="18">
      <c r="A255" s="2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</row>
    <row r="256" spans="1:16" ht="18">
      <c r="A256" s="28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</row>
    <row r="257" spans="1:16" ht="18">
      <c r="A257" s="2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</row>
    <row r="258" spans="1:16" ht="18">
      <c r="A258" s="28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</row>
    <row r="259" spans="1:16" ht="18">
      <c r="A259" s="28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ht="18">
      <c r="A260" s="28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</row>
    <row r="261" spans="1:16" ht="18">
      <c r="A261" s="28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</row>
    <row r="262" spans="1:16" ht="18">
      <c r="A262" s="28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</row>
    <row r="263" spans="1:16" ht="18">
      <c r="A263" s="28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ht="18">
      <c r="A264" s="28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</row>
    <row r="265" spans="1:16" ht="18">
      <c r="A265" s="28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</row>
    <row r="266" spans="1:16" ht="18">
      <c r="A266" s="2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</row>
    <row r="267" spans="1:16" ht="18">
      <c r="A267" s="28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</row>
    <row r="268" spans="1:16" ht="18">
      <c r="A268" s="2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</row>
    <row r="269" spans="1:16" ht="18">
      <c r="A269" s="2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</row>
    <row r="270" spans="1:16" ht="18">
      <c r="A270" s="2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</row>
    <row r="271" spans="1:16" ht="18">
      <c r="A271" s="28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</row>
    <row r="272" spans="1:16" ht="18">
      <c r="A272" s="2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</row>
    <row r="273" spans="1:16" ht="18">
      <c r="A273" s="28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</row>
    <row r="274" spans="1:16" ht="18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</row>
    <row r="275" spans="1:16" ht="18">
      <c r="A275" s="28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</row>
    <row r="276" spans="1:16" ht="18">
      <c r="A276" s="2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</row>
    <row r="277" spans="1:16" ht="18">
      <c r="A277" s="28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</row>
    <row r="278" spans="1:16" ht="18">
      <c r="A278" s="2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</row>
    <row r="279" spans="1:16" ht="18">
      <c r="A279" s="28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</row>
    <row r="280" spans="1:16" ht="18">
      <c r="A280" s="2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</row>
    <row r="281" spans="1:16" ht="18">
      <c r="A281" s="28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</row>
    <row r="282" spans="1:16" ht="18">
      <c r="A282" s="2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</row>
    <row r="283" spans="1:16" ht="18">
      <c r="A283" s="28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</row>
    <row r="284" spans="1:16" ht="18">
      <c r="A284" s="2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</row>
    <row r="285" spans="1:16" ht="18">
      <c r="A285" s="28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</row>
    <row r="286" spans="1:16" ht="18">
      <c r="A286" s="2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</row>
    <row r="287" spans="1:16" ht="18">
      <c r="A287" s="28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</row>
    <row r="288" spans="1:16" ht="18">
      <c r="A288" s="2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</row>
    <row r="289" spans="1:16" ht="18">
      <c r="A289" s="28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</row>
    <row r="290" spans="1:16" ht="18">
      <c r="A290" s="2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</row>
    <row r="291" spans="1:16" ht="18">
      <c r="A291" s="28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</row>
    <row r="292" spans="1:16" ht="18">
      <c r="A292" s="2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</row>
    <row r="293" spans="1:16" ht="18">
      <c r="A293" s="28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</row>
    <row r="294" spans="1:16" ht="18">
      <c r="A294" s="28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</row>
    <row r="295" spans="1:16" ht="18">
      <c r="A295" s="28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</row>
    <row r="296" spans="1:16" ht="18">
      <c r="A296" s="28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</row>
    <row r="297" spans="1:16" ht="18">
      <c r="A297" s="28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</row>
    <row r="298" spans="1:16" ht="18">
      <c r="A298" s="28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</row>
    <row r="299" spans="1:16" ht="18">
      <c r="A299" s="28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</row>
    <row r="300" spans="1:16" ht="18">
      <c r="A300" s="28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</row>
    <row r="301" spans="1:16" ht="18">
      <c r="A301" s="28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</row>
    <row r="302" spans="1:16" ht="18">
      <c r="A302" s="28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</row>
    <row r="303" spans="1:16" ht="18">
      <c r="A303" s="28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</row>
    <row r="304" spans="1:16" ht="18">
      <c r="A304" s="28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</row>
    <row r="305" spans="1:16" ht="18">
      <c r="A305" s="28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</row>
    <row r="306" spans="1:16" ht="18">
      <c r="A306" s="28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</row>
    <row r="307" spans="1:16" ht="18">
      <c r="A307" s="28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</row>
    <row r="308" spans="1:16" ht="18">
      <c r="A308" s="28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</row>
    <row r="309" spans="1:16" ht="18">
      <c r="A309" s="28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</row>
    <row r="310" spans="1:16" ht="18">
      <c r="A310" s="28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</row>
    <row r="311" spans="1:16" ht="18">
      <c r="A311" s="28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</row>
    <row r="312" spans="1:16" ht="18">
      <c r="A312" s="28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</row>
    <row r="313" spans="1:16" ht="18">
      <c r="A313" s="28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</row>
    <row r="314" spans="1:16" ht="18">
      <c r="A314" s="28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</row>
    <row r="315" spans="1:16" ht="18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</row>
    <row r="316" spans="1:16" ht="18">
      <c r="A316" s="28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</row>
    <row r="317" spans="1:16" ht="18">
      <c r="A317" s="28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</row>
    <row r="318" spans="1:16" ht="18">
      <c r="A318" s="28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</row>
    <row r="319" spans="1:16" ht="18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</row>
    <row r="320" spans="1:16" ht="18">
      <c r="A320" s="28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</row>
    <row r="321" spans="1:16" ht="18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</row>
    <row r="322" spans="1:16" ht="18">
      <c r="A322" s="28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</row>
    <row r="323" spans="1:16" ht="18">
      <c r="A323" s="28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</row>
    <row r="324" spans="1:16" ht="18">
      <c r="A324" s="28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</row>
    <row r="325" spans="1:16" ht="18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</row>
    <row r="326" spans="1:16" ht="18">
      <c r="A326" s="28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</row>
    <row r="327" spans="1:16" ht="18">
      <c r="A327" s="28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</row>
    <row r="328" spans="1:16" ht="18">
      <c r="A328" s="28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</row>
    <row r="329" spans="1:16" ht="18">
      <c r="A329" s="28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</row>
    <row r="330" spans="1:16" ht="18">
      <c r="A330" s="28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</row>
    <row r="331" spans="1:16" ht="18">
      <c r="A331" s="28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</row>
    <row r="332" spans="1:16" ht="18">
      <c r="A332" s="28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</row>
    <row r="333" spans="1:16" ht="18">
      <c r="A333" s="28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</row>
    <row r="334" spans="1:16" ht="18">
      <c r="A334" s="28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</row>
    <row r="335" spans="1:16" ht="18">
      <c r="A335" s="28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</row>
    <row r="336" spans="1:16" ht="18">
      <c r="A336" s="28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</row>
    <row r="337" spans="1:16" ht="18">
      <c r="A337" s="28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</row>
    <row r="338" spans="1:16" ht="18">
      <c r="A338" s="28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</row>
    <row r="339" spans="1:16" ht="18">
      <c r="A339" s="28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</row>
    <row r="340" spans="1:16" ht="18">
      <c r="A340" s="28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</row>
    <row r="341" spans="1:16" ht="18">
      <c r="A341" s="28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</row>
    <row r="342" spans="1:16" ht="18">
      <c r="A342" s="28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</row>
    <row r="343" spans="1:16" ht="18">
      <c r="A343" s="28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</row>
    <row r="344" spans="1:16" ht="18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</row>
    <row r="345" spans="1:16" ht="18">
      <c r="A345" s="28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</row>
    <row r="346" spans="1:16" ht="18">
      <c r="A346" s="28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</row>
    <row r="347" spans="1:16" ht="18">
      <c r="A347" s="28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</row>
    <row r="348" spans="1:16" ht="18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</row>
    <row r="349" spans="1:16" ht="18">
      <c r="A349" s="28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</row>
    <row r="350" spans="1:16" ht="18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</row>
    <row r="351" spans="1:16" ht="18">
      <c r="A351" s="28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</row>
    <row r="352" spans="1:16" ht="18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</row>
    <row r="353" spans="1:16" ht="18">
      <c r="A353" s="28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</row>
    <row r="354" spans="1:16" ht="18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</row>
    <row r="355" spans="1:16" ht="18">
      <c r="A355" s="28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</row>
    <row r="356" spans="1:16" ht="18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</row>
    <row r="357" spans="1:16" ht="18">
      <c r="A357" s="28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</row>
    <row r="358" spans="1:16" ht="18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</row>
    <row r="359" spans="1:16" ht="18">
      <c r="A359" s="28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</row>
    <row r="360" spans="1:16" ht="18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</row>
    <row r="361" spans="1:16" ht="18">
      <c r="A361" s="28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</row>
    <row r="362" spans="1:16" ht="18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</row>
    <row r="363" spans="1:16" ht="18">
      <c r="A363" s="28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</row>
    <row r="364" spans="1:16" ht="18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</row>
    <row r="365" spans="1:16" ht="18">
      <c r="A365" s="28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</row>
    <row r="366" spans="1:16" ht="18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</row>
    <row r="367" spans="1:16" ht="18">
      <c r="A367" s="28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</row>
    <row r="368" spans="1:16" ht="18">
      <c r="A368" s="28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</row>
    <row r="369" spans="1:16" ht="18">
      <c r="A369" s="28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</row>
    <row r="370" spans="1:16" ht="18">
      <c r="A370" s="28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</row>
    <row r="371" spans="1:16" ht="18">
      <c r="A371" s="28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</row>
    <row r="372" spans="1:16" ht="18">
      <c r="A372" s="28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</row>
    <row r="373" spans="1:16" ht="18">
      <c r="A373" s="28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</row>
    <row r="374" spans="1:16" ht="18">
      <c r="A374" s="28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</row>
    <row r="375" spans="1:16" ht="18">
      <c r="A375" s="28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</row>
    <row r="376" spans="1:16" ht="18">
      <c r="A376" s="28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</row>
    <row r="377" spans="1:16" ht="18">
      <c r="A377" s="28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</row>
    <row r="378" spans="1:16" ht="18">
      <c r="A378" s="28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</row>
    <row r="379" spans="1:16" ht="18">
      <c r="A379" s="28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</row>
    <row r="380" spans="1:16" ht="18">
      <c r="A380" s="28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</row>
    <row r="381" spans="1:16" ht="18">
      <c r="A381" s="28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</row>
    <row r="382" spans="1:16" ht="18">
      <c r="A382" s="28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</row>
    <row r="383" spans="1:16" ht="18">
      <c r="A383" s="28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</row>
    <row r="384" spans="1:16" ht="18">
      <c r="A384" s="28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</row>
    <row r="385" spans="1:16" ht="18">
      <c r="A385" s="28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</row>
    <row r="386" spans="1:16" ht="18">
      <c r="A386" s="28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</row>
    <row r="387" spans="1:16" ht="18">
      <c r="A387" s="28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</row>
    <row r="388" spans="1:16" ht="18">
      <c r="A388" s="28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</row>
    <row r="389" spans="1:16" ht="18">
      <c r="A389" s="28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</row>
    <row r="390" spans="1:16" ht="18">
      <c r="A390" s="28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</row>
    <row r="391" spans="1:16" ht="18">
      <c r="A391" s="28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</row>
    <row r="392" spans="1:16" ht="18">
      <c r="A392" s="28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</row>
    <row r="393" spans="1:16" ht="18">
      <c r="A393" s="28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</row>
    <row r="394" spans="1:16" ht="18">
      <c r="A394" s="28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</row>
    <row r="395" spans="1:16" ht="18">
      <c r="A395" s="28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</row>
    <row r="396" spans="1:16" ht="18">
      <c r="A396" s="28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</row>
    <row r="397" spans="1:16" ht="18">
      <c r="A397" s="28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</row>
    <row r="398" spans="1:16" ht="18">
      <c r="A398" s="28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</row>
    <row r="399" spans="1:16" ht="18">
      <c r="A399" s="28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</row>
    <row r="400" spans="1:16" ht="18">
      <c r="A400" s="28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</row>
    <row r="401" spans="1:16" ht="18">
      <c r="A401" s="28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</row>
    <row r="402" spans="1:16" ht="18">
      <c r="A402" s="28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</row>
    <row r="403" spans="1:16" ht="18">
      <c r="A403" s="28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</row>
    <row r="404" spans="1:16" ht="18">
      <c r="A404" s="28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</row>
    <row r="405" spans="1:16" ht="18">
      <c r="A405" s="28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</row>
    <row r="406" spans="1:16" ht="18">
      <c r="A406" s="28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</row>
    <row r="407" spans="1:16" ht="18">
      <c r="A407" s="28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</row>
    <row r="408" spans="1:16" ht="18">
      <c r="A408" s="28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</row>
    <row r="409" spans="1:16" ht="18">
      <c r="A409" s="28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</row>
    <row r="410" spans="1:16" ht="18">
      <c r="A410" s="28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</row>
    <row r="411" spans="1:16" ht="18">
      <c r="A411" s="28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</row>
    <row r="412" spans="1:16" ht="18">
      <c r="A412" s="28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</row>
    <row r="413" spans="1:16" ht="18">
      <c r="A413" s="28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</row>
    <row r="414" spans="1:16" ht="18">
      <c r="A414" s="28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</row>
    <row r="415" spans="1:16" ht="18">
      <c r="A415" s="28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</row>
    <row r="416" spans="1:16" ht="18">
      <c r="A416" s="28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</row>
    <row r="417" spans="1:16" ht="18">
      <c r="A417" s="28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</row>
    <row r="418" spans="1:16" ht="18">
      <c r="A418" s="28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</row>
    <row r="419" spans="1:16" ht="18">
      <c r="A419" s="28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</row>
    <row r="420" spans="1:16" ht="18">
      <c r="A420" s="28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</row>
    <row r="421" spans="1:16" ht="18">
      <c r="A421" s="28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</row>
    <row r="422" spans="1:16" ht="18">
      <c r="A422" s="28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</row>
    <row r="423" spans="1:16" ht="18">
      <c r="A423" s="28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</row>
    <row r="424" spans="1:16" ht="18">
      <c r="A424" s="28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</row>
    <row r="425" spans="1:16" ht="18">
      <c r="A425" s="28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</row>
    <row r="426" spans="1:16" ht="18">
      <c r="A426" s="28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</row>
    <row r="427" spans="1:16" ht="18">
      <c r="A427" s="28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</row>
    <row r="428" spans="1:16" ht="18">
      <c r="A428" s="28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</row>
    <row r="429" spans="1:16" ht="18">
      <c r="A429" s="28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</row>
    <row r="430" spans="1:16" ht="18">
      <c r="A430" s="28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</row>
    <row r="431" spans="1:16" ht="18">
      <c r="A431" s="28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</row>
    <row r="432" spans="1:16" ht="18">
      <c r="A432" s="28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</row>
    <row r="433" spans="1:16" ht="18">
      <c r="A433" s="28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</row>
    <row r="434" spans="1:16" ht="18">
      <c r="A434" s="28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</row>
    <row r="435" spans="1:16" ht="18">
      <c r="A435" s="28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</row>
    <row r="436" spans="1:16" ht="18">
      <c r="A436" s="28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</row>
    <row r="437" spans="1:16" ht="18">
      <c r="A437" s="28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</row>
    <row r="438" spans="1:16" ht="18">
      <c r="A438" s="28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</row>
    <row r="439" spans="1:16" ht="18">
      <c r="A439" s="28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</row>
    <row r="440" spans="1:16" ht="18">
      <c r="A440" s="28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</row>
    <row r="441" spans="1:16" ht="18">
      <c r="A441" s="28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</row>
    <row r="442" spans="1:16" ht="18">
      <c r="A442" s="28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</row>
    <row r="443" spans="1:16" ht="18">
      <c r="A443" s="28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</row>
    <row r="444" spans="1:16" ht="18">
      <c r="A444" s="28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</row>
    <row r="445" spans="1:16" ht="18">
      <c r="A445" s="28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</row>
    <row r="446" spans="1:16" ht="18">
      <c r="A446" s="28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</row>
    <row r="447" spans="1:16" ht="18">
      <c r="A447" s="28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</row>
    <row r="448" spans="1:16" ht="18">
      <c r="A448" s="28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</row>
    <row r="449" spans="1:16" ht="18">
      <c r="A449" s="28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</row>
    <row r="450" spans="1:16" ht="18">
      <c r="A450" s="28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</row>
    <row r="451" spans="1:16" ht="18">
      <c r="A451" s="28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</row>
    <row r="452" spans="1:16" ht="18">
      <c r="A452" s="28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</row>
    <row r="453" spans="1:16" ht="18">
      <c r="A453" s="28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</row>
    <row r="454" spans="1:16" ht="18">
      <c r="A454" s="28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</row>
    <row r="455" spans="1:16" ht="18">
      <c r="A455" s="28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</row>
    <row r="456" spans="1:16" ht="18">
      <c r="A456" s="28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</row>
    <row r="457" spans="1:16" ht="18">
      <c r="A457" s="28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</row>
    <row r="458" spans="1:16" ht="18">
      <c r="A458" s="28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</row>
    <row r="459" spans="1:16" ht="18">
      <c r="A459" s="28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</row>
    <row r="460" spans="1:16" ht="18">
      <c r="A460" s="28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</row>
    <row r="461" spans="1:16" ht="18">
      <c r="A461" s="28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</row>
    <row r="462" spans="1:16" ht="18">
      <c r="A462" s="28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</row>
    <row r="463" spans="1:16" ht="18">
      <c r="A463" s="28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</row>
    <row r="464" spans="1:16" ht="18">
      <c r="A464" s="28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</row>
    <row r="465" spans="1:16" ht="18">
      <c r="A465" s="28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</row>
    <row r="466" spans="1:16" ht="18">
      <c r="A466" s="28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</row>
    <row r="467" spans="1:16" ht="18">
      <c r="A467" s="28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</row>
    <row r="468" spans="1:16" ht="18">
      <c r="A468" s="28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</row>
    <row r="469" spans="1:16" ht="18">
      <c r="A469" s="28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</row>
    <row r="470" spans="1:16" ht="18">
      <c r="A470" s="28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</row>
    <row r="471" spans="1:16" ht="18">
      <c r="A471" s="28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</row>
    <row r="472" spans="1:16" ht="18">
      <c r="A472" s="28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</row>
    <row r="473" spans="1:16" ht="18">
      <c r="A473" s="28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</row>
    <row r="474" spans="1:16" ht="18">
      <c r="A474" s="28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</row>
    <row r="475" spans="1:16" ht="18">
      <c r="A475" s="28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</row>
    <row r="476" spans="1:16" ht="18">
      <c r="A476" s="28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</row>
    <row r="477" spans="1:16" ht="18">
      <c r="A477" s="28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</row>
    <row r="478" spans="1:16" ht="18">
      <c r="A478" s="28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</row>
    <row r="479" spans="1:16" ht="18">
      <c r="A479" s="28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</row>
    <row r="480" spans="1:16" ht="18">
      <c r="A480" s="28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</row>
    <row r="481" spans="1:16" ht="18">
      <c r="A481" s="28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</row>
    <row r="482" spans="1:16" ht="18">
      <c r="A482" s="28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</row>
    <row r="483" spans="1:16" ht="18">
      <c r="A483" s="28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</row>
    <row r="484" spans="1:16" ht="18">
      <c r="A484" s="28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</row>
    <row r="485" spans="1:16" ht="18">
      <c r="A485" s="28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</row>
    <row r="486" spans="1:16" ht="18">
      <c r="A486" s="28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</row>
    <row r="487" spans="1:16" ht="18">
      <c r="A487" s="28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</row>
    <row r="488" spans="1:16" ht="18">
      <c r="A488" s="28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</row>
    <row r="489" spans="1:16" ht="18">
      <c r="A489" s="28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</row>
    <row r="490" spans="1:16" ht="18">
      <c r="A490" s="28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</row>
    <row r="491" spans="1:16" ht="18">
      <c r="A491" s="28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</row>
    <row r="492" spans="1:16" ht="18">
      <c r="A492" s="28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</row>
    <row r="493" spans="1:16" ht="18">
      <c r="A493" s="28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</row>
    <row r="494" spans="1:16" ht="18">
      <c r="A494" s="28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</row>
    <row r="495" spans="1:16" ht="18">
      <c r="A495" s="28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</row>
    <row r="496" spans="1:16" ht="18">
      <c r="A496" s="28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</row>
    <row r="497" spans="1:16" ht="18">
      <c r="A497" s="28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</row>
    <row r="498" spans="1:16" ht="18">
      <c r="A498" s="28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</row>
    <row r="499" spans="1:16" ht="18">
      <c r="A499" s="28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</row>
    <row r="500" spans="1:16" ht="18">
      <c r="A500" s="28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</row>
    <row r="501" spans="1:16" ht="18">
      <c r="A501" s="28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</row>
    <row r="502" spans="1:16" ht="18">
      <c r="A502" s="28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</row>
    <row r="503" spans="1:16" ht="18">
      <c r="A503" s="28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</row>
    <row r="504" spans="1:16" ht="18">
      <c r="A504" s="28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</row>
    <row r="505" spans="1:16" ht="18">
      <c r="A505" s="28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</row>
    <row r="506" spans="1:16" ht="18">
      <c r="A506" s="28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</row>
    <row r="507" spans="1:16" ht="18">
      <c r="A507" s="28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</row>
    <row r="508" spans="1:16" ht="18">
      <c r="A508" s="28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</row>
    <row r="509" spans="1:16" ht="18">
      <c r="A509" s="28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</row>
    <row r="510" spans="1:16" ht="18">
      <c r="A510" s="28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</row>
    <row r="511" spans="1:16" ht="18">
      <c r="A511" s="28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</row>
    <row r="512" spans="1:16" ht="18">
      <c r="A512" s="28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</row>
    <row r="513" spans="1:16" ht="18">
      <c r="A513" s="28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</row>
    <row r="514" spans="1:16" ht="18">
      <c r="A514" s="28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</row>
    <row r="515" spans="1:16" ht="18">
      <c r="A515" s="28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</row>
    <row r="516" spans="1:16" ht="18">
      <c r="A516" s="28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</row>
    <row r="517" spans="1:16" ht="18">
      <c r="A517" s="28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</row>
    <row r="518" spans="1:16" ht="18">
      <c r="A518" s="28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</row>
    <row r="519" spans="1:16" ht="18">
      <c r="A519" s="28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</row>
    <row r="520" spans="1:16" ht="18">
      <c r="A520" s="28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</row>
    <row r="521" spans="1:16" ht="18">
      <c r="A521" s="28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</row>
    <row r="522" spans="1:16" ht="18">
      <c r="A522" s="28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</row>
    <row r="523" spans="1:16" ht="18">
      <c r="A523" s="28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</row>
    <row r="524" spans="1:16" ht="18">
      <c r="A524" s="28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</row>
    <row r="525" spans="1:16" ht="18">
      <c r="A525" s="28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</row>
    <row r="526" spans="1:16" ht="18">
      <c r="A526" s="28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</row>
    <row r="527" spans="1:16" ht="18">
      <c r="A527" s="28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</row>
    <row r="528" spans="1:16" ht="18">
      <c r="A528" s="28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</row>
    <row r="529" spans="1:16" ht="18">
      <c r="A529" s="28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</row>
    <row r="530" spans="1:16" ht="18">
      <c r="A530" s="28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</row>
    <row r="531" spans="1:16" ht="18">
      <c r="A531" s="28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</row>
    <row r="532" spans="1:16" ht="18">
      <c r="A532" s="28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</row>
    <row r="533" spans="1:16" ht="18">
      <c r="A533" s="28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</row>
    <row r="534" spans="1:16" ht="18">
      <c r="A534" s="28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</row>
    <row r="535" spans="1:16" ht="18">
      <c r="A535" s="28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</row>
    <row r="536" spans="1:16" ht="18">
      <c r="A536" s="28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</row>
    <row r="537" spans="1:16" ht="18">
      <c r="A537" s="28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</row>
    <row r="538" spans="1:16" ht="18">
      <c r="A538" s="28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</row>
    <row r="539" spans="1:16" ht="18">
      <c r="A539" s="28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</row>
    <row r="540" spans="1:16" ht="18">
      <c r="A540" s="28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</row>
    <row r="541" spans="1:16" ht="18">
      <c r="A541" s="28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</row>
    <row r="542" spans="1:16" ht="18">
      <c r="A542" s="28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</row>
    <row r="543" spans="1:16" ht="18">
      <c r="A543" s="28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</row>
    <row r="544" spans="1:16" ht="18">
      <c r="A544" s="28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</row>
    <row r="545" spans="1:16" ht="18">
      <c r="A545" s="28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</row>
    <row r="546" spans="1:16" ht="18">
      <c r="A546" s="28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</row>
    <row r="547" spans="1:16" ht="18">
      <c r="A547" s="28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</row>
    <row r="548" spans="1:16" ht="18">
      <c r="A548" s="28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</row>
    <row r="549" spans="1:16" ht="18">
      <c r="A549" s="28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</row>
    <row r="550" spans="1:16" ht="18">
      <c r="A550" s="28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</row>
    <row r="551" spans="1:16" ht="18">
      <c r="A551" s="28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</row>
    <row r="552" spans="1:16" ht="18">
      <c r="A552" s="28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</row>
    <row r="553" spans="1:16" ht="18">
      <c r="A553" s="28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</row>
    <row r="554" spans="1:16" ht="18">
      <c r="A554" s="28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</row>
    <row r="555" spans="1:16" ht="18">
      <c r="A555" s="28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</row>
    <row r="556" spans="1:16" ht="18">
      <c r="A556" s="28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</row>
    <row r="557" spans="1:16" ht="18">
      <c r="A557" s="28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</row>
    <row r="558" spans="1:16" ht="18">
      <c r="A558" s="28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</row>
    <row r="559" spans="1:16" ht="18">
      <c r="A559" s="28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</row>
    <row r="560" spans="1:16" ht="18">
      <c r="A560" s="28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</row>
    <row r="561" spans="1:16" ht="18">
      <c r="A561" s="28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</row>
    <row r="562" spans="1:16" ht="18">
      <c r="A562" s="28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</row>
    <row r="563" spans="1:16" ht="18">
      <c r="A563" s="28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</row>
    <row r="564" spans="1:16" ht="18">
      <c r="A564" s="28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</row>
    <row r="565" spans="1:16" ht="18">
      <c r="A565" s="28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</row>
    <row r="566" spans="1:16" ht="18">
      <c r="A566" s="28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</row>
    <row r="567" spans="1:16" ht="18">
      <c r="A567" s="28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</row>
    <row r="568" spans="1:16" ht="18">
      <c r="A568" s="28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</row>
    <row r="569" spans="1:16" ht="18">
      <c r="A569" s="28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</row>
    <row r="570" spans="1:16" ht="18">
      <c r="A570" s="28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</row>
    <row r="571" spans="1:16" ht="18">
      <c r="A571" s="28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</row>
    <row r="572" spans="1:16" ht="18">
      <c r="A572" s="28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</row>
    <row r="573" spans="1:16" ht="18">
      <c r="A573" s="28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</row>
    <row r="574" spans="1:16" ht="18">
      <c r="A574" s="28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</row>
    <row r="575" spans="1:16" ht="18">
      <c r="A575" s="28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</row>
    <row r="576" spans="1:16" ht="18">
      <c r="A576" s="28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</row>
    <row r="577" spans="1:16" ht="18">
      <c r="A577" s="28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</row>
    <row r="578" spans="1:16" ht="18">
      <c r="A578" s="28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</row>
    <row r="579" spans="1:16" ht="18">
      <c r="A579" s="28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</row>
    <row r="580" spans="1:16" ht="18">
      <c r="A580" s="28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</row>
    <row r="581" spans="1:16" ht="18">
      <c r="A581" s="28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</row>
    <row r="582" spans="1:16" ht="18">
      <c r="A582" s="28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</row>
    <row r="583" spans="1:16" ht="18">
      <c r="A583" s="28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</row>
    <row r="584" spans="1:16" ht="18">
      <c r="A584" s="28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</row>
    <row r="585" spans="1:16" ht="18">
      <c r="A585" s="28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</row>
    <row r="586" spans="1:16" ht="18">
      <c r="A586" s="28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</row>
    <row r="587" spans="1:16" ht="18">
      <c r="A587" s="28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</row>
    <row r="588" spans="1:16" ht="18">
      <c r="A588" s="28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</row>
    <row r="589" spans="1:16" ht="18">
      <c r="A589" s="28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</row>
    <row r="590" spans="1:16" ht="18">
      <c r="A590" s="28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</row>
    <row r="591" spans="1:16" ht="18">
      <c r="A591" s="28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</row>
    <row r="592" spans="1:16" ht="18">
      <c r="A592" s="28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</row>
    <row r="593" spans="1:16" ht="18">
      <c r="A593" s="28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</row>
    <row r="594" spans="1:16" ht="18">
      <c r="A594" s="28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</row>
    <row r="595" spans="1:16" ht="18">
      <c r="A595" s="28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</row>
    <row r="596" spans="1:16" ht="18">
      <c r="A596" s="28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</row>
    <row r="597" spans="1:16" ht="18">
      <c r="A597" s="28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</row>
    <row r="598" spans="1:16" ht="18">
      <c r="A598" s="28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</row>
    <row r="599" spans="1:16" ht="18">
      <c r="A599" s="28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</row>
    <row r="600" spans="1:16" ht="18">
      <c r="A600" s="28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</row>
    <row r="601" spans="1:16" ht="18">
      <c r="A601" s="28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</row>
    <row r="602" spans="1:16" ht="18">
      <c r="A602" s="28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</row>
    <row r="603" spans="1:16" ht="18">
      <c r="A603" s="28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</row>
    <row r="604" spans="1:16" ht="18">
      <c r="A604" s="28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</row>
    <row r="605" spans="1:16" ht="18">
      <c r="A605" s="28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</row>
    <row r="606" spans="1:16" ht="18">
      <c r="A606" s="28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</row>
    <row r="607" spans="1:16" ht="18">
      <c r="A607" s="28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</row>
    <row r="608" spans="1:16" ht="18">
      <c r="A608" s="28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</row>
    <row r="609" spans="1:16" ht="18">
      <c r="A609" s="28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</row>
    <row r="610" spans="1:16" ht="18">
      <c r="A610" s="28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</row>
    <row r="611" spans="1:16" ht="18">
      <c r="A611" s="28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</row>
    <row r="612" spans="1:16" ht="18">
      <c r="A612" s="28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</row>
    <row r="613" spans="1:16" ht="18">
      <c r="A613" s="28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</row>
    <row r="614" spans="1:16" ht="18">
      <c r="A614" s="28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</row>
    <row r="615" spans="1:16" ht="18">
      <c r="A615" s="28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</row>
    <row r="616" spans="1:16" ht="18">
      <c r="A616" s="28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</row>
    <row r="617" spans="1:16" ht="18">
      <c r="A617" s="28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</row>
    <row r="618" spans="1:16" ht="18">
      <c r="A618" s="28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</row>
    <row r="619" spans="1:16" ht="18">
      <c r="A619" s="28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</row>
    <row r="620" spans="1:16" ht="18">
      <c r="A620" s="28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</row>
    <row r="621" spans="1:16" ht="18">
      <c r="A621" s="28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</row>
    <row r="622" spans="1:16" ht="18">
      <c r="A622" s="28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</row>
    <row r="623" spans="1:16" ht="18">
      <c r="A623" s="28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</row>
    <row r="624" spans="1:16" ht="18">
      <c r="A624" s="28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</row>
    <row r="625" spans="1:16" ht="18">
      <c r="A625" s="28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</row>
    <row r="626" spans="1:16" ht="18">
      <c r="A626" s="28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</row>
    <row r="627" spans="1:16" ht="18">
      <c r="A627" s="28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</row>
    <row r="628" spans="1:16" ht="18">
      <c r="A628" s="28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</row>
    <row r="629" spans="1:16" ht="18">
      <c r="A629" s="28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</row>
    <row r="630" spans="1:16" ht="18">
      <c r="A630" s="28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</row>
    <row r="631" spans="1:16" ht="18">
      <c r="A631" s="28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</row>
    <row r="632" spans="1:16" ht="18">
      <c r="A632" s="28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</row>
    <row r="633" spans="1:16" ht="18">
      <c r="A633" s="28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</row>
    <row r="634" spans="1:16" ht="18">
      <c r="A634" s="28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</row>
    <row r="635" spans="1:16" ht="18">
      <c r="A635" s="28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</row>
    <row r="636" spans="1:16" ht="18">
      <c r="A636" s="28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</row>
    <row r="637" spans="1:16" ht="18">
      <c r="A637" s="28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</row>
    <row r="638" spans="1:16" ht="18">
      <c r="A638" s="28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</row>
    <row r="639" spans="1:16" ht="18">
      <c r="A639" s="28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</row>
    <row r="640" spans="1:16" ht="18">
      <c r="A640" s="28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</row>
    <row r="641" spans="1:16" ht="18">
      <c r="A641" s="28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</row>
    <row r="642" spans="1:16" ht="18">
      <c r="A642" s="28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</row>
    <row r="643" spans="1:16" ht="18">
      <c r="A643" s="28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</row>
    <row r="644" spans="1:16" ht="18">
      <c r="A644" s="28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</row>
    <row r="645" spans="1:16" ht="18">
      <c r="A645" s="28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</row>
    <row r="646" spans="1:16" ht="18">
      <c r="A646" s="28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</row>
    <row r="647" spans="1:16" ht="18">
      <c r="A647" s="28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</row>
    <row r="648" spans="1:16" ht="18">
      <c r="A648" s="28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</row>
    <row r="649" spans="1:16" ht="18">
      <c r="A649" s="28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</row>
    <row r="650" spans="1:16" ht="18">
      <c r="A650" s="28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</row>
    <row r="651" spans="1:16" ht="18">
      <c r="A651" s="28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</row>
    <row r="652" spans="1:16" ht="18">
      <c r="A652" s="28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</row>
    <row r="653" spans="1:16" ht="18">
      <c r="A653" s="28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</row>
    <row r="654" spans="1:16" ht="18">
      <c r="A654" s="28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</row>
    <row r="655" spans="1:16" ht="18">
      <c r="A655" s="28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</row>
    <row r="656" spans="1:16" ht="18">
      <c r="A656" s="28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</row>
    <row r="657" spans="1:16" ht="18">
      <c r="A657" s="28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</row>
    <row r="658" spans="1:16" ht="18">
      <c r="A658" s="28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</row>
    <row r="659" spans="1:16" ht="18">
      <c r="A659" s="28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</row>
    <row r="660" spans="1:16" ht="18">
      <c r="A660" s="28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</row>
    <row r="661" spans="1:16" ht="18">
      <c r="A661" s="28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</row>
    <row r="662" spans="1:16" ht="18">
      <c r="A662" s="28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</row>
    <row r="663" spans="1:16" ht="18">
      <c r="A663" s="28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</row>
    <row r="664" spans="1:16" ht="18">
      <c r="A664" s="28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</row>
    <row r="665" spans="1:16" ht="18">
      <c r="A665" s="28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</row>
    <row r="666" spans="1:16" ht="18">
      <c r="A666" s="28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</row>
    <row r="667" spans="1:16" ht="18">
      <c r="A667" s="28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</row>
    <row r="668" spans="1:16" ht="18">
      <c r="A668" s="28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</row>
    <row r="669" spans="1:16" ht="18">
      <c r="A669" s="28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</row>
    <row r="670" spans="1:16" ht="18">
      <c r="A670" s="28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</row>
    <row r="671" spans="1:16" ht="18">
      <c r="A671" s="28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</row>
    <row r="672" spans="1:16" ht="18">
      <c r="A672" s="28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</row>
    <row r="673" spans="1:16" ht="18">
      <c r="A673" s="28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</row>
    <row r="674" spans="1:16" ht="18">
      <c r="A674" s="28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</row>
    <row r="675" spans="1:16" ht="18">
      <c r="A675" s="28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</row>
    <row r="676" spans="1:16" ht="18">
      <c r="A676" s="28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</row>
    <row r="677" spans="1:16" ht="18">
      <c r="A677" s="28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</row>
    <row r="678" spans="1:16" ht="18">
      <c r="A678" s="28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</row>
    <row r="679" spans="1:16" ht="18">
      <c r="A679" s="28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</row>
    <row r="680" spans="1:16" ht="18">
      <c r="A680" s="28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</row>
    <row r="681" spans="1:16" ht="18">
      <c r="A681" s="28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</row>
    <row r="682" spans="1:16" ht="18">
      <c r="A682" s="28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</row>
    <row r="683" spans="1:16" ht="18">
      <c r="A683" s="28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</row>
    <row r="684" spans="1:16" ht="18">
      <c r="A684" s="28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</row>
    <row r="685" spans="1:16" ht="18">
      <c r="A685" s="28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</row>
    <row r="686" spans="1:16" ht="18">
      <c r="A686" s="28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</row>
    <row r="687" spans="1:16" ht="18">
      <c r="A687" s="28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</row>
    <row r="688" spans="1:16" ht="18">
      <c r="A688" s="28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</row>
    <row r="689" spans="1:16" ht="18">
      <c r="A689" s="28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</row>
    <row r="690" spans="1:16" ht="18">
      <c r="A690" s="28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</row>
    <row r="691" spans="1:16" ht="18">
      <c r="A691" s="28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</row>
    <row r="692" spans="1:16" ht="18">
      <c r="A692" s="28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</row>
    <row r="693" spans="1:16" ht="18">
      <c r="A693" s="28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</row>
    <row r="694" spans="1:16" ht="18">
      <c r="A694" s="28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</row>
    <row r="695" spans="1:16" ht="18">
      <c r="A695" s="28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</row>
    <row r="696" spans="1:16" ht="18">
      <c r="A696" s="28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</row>
    <row r="697" spans="1:16" ht="18">
      <c r="A697" s="28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</row>
    <row r="698" spans="1:16" ht="18">
      <c r="A698" s="28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</row>
    <row r="699" spans="1:16" ht="18">
      <c r="A699" s="28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</row>
    <row r="700" spans="1:16" ht="18">
      <c r="A700" s="28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</row>
    <row r="701" spans="1:16" ht="18">
      <c r="A701" s="28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</row>
    <row r="702" spans="1:16" ht="18">
      <c r="A702" s="28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</row>
    <row r="703" spans="1:16" ht="18">
      <c r="A703" s="28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</row>
    <row r="704" spans="1:16" ht="18">
      <c r="A704" s="28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</row>
    <row r="705" spans="1:16" ht="18">
      <c r="A705" s="28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</row>
    <row r="706" spans="1:16" ht="18">
      <c r="A706" s="28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</row>
    <row r="707" spans="1:16" ht="18">
      <c r="A707" s="28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</row>
    <row r="708" spans="1:16" ht="18">
      <c r="A708" s="28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</row>
    <row r="709" spans="1:16" ht="18">
      <c r="A709" s="28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</row>
    <row r="710" spans="1:16" ht="18">
      <c r="A710" s="28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</row>
    <row r="711" spans="1:16" ht="18">
      <c r="A711" s="28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</row>
    <row r="712" spans="1:16" ht="18">
      <c r="A712" s="28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</row>
    <row r="713" spans="1:16" ht="18">
      <c r="A713" s="28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</row>
    <row r="714" spans="1:16" ht="18">
      <c r="A714" s="28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</row>
    <row r="715" spans="1:16" ht="18">
      <c r="A715" s="28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</row>
    <row r="716" spans="1:16" ht="18">
      <c r="A716" s="28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</row>
    <row r="717" spans="1:16" ht="18">
      <c r="A717" s="28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</row>
    <row r="718" spans="1:16" ht="18">
      <c r="A718" s="28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</row>
    <row r="719" spans="1:16" ht="18">
      <c r="A719" s="28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</row>
    <row r="720" spans="1:16" ht="18">
      <c r="A720" s="28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</row>
    <row r="721" spans="1:16" ht="18">
      <c r="A721" s="28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</row>
    <row r="722" spans="1:16" ht="18">
      <c r="A722" s="28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</row>
    <row r="723" spans="1:16" ht="18">
      <c r="A723" s="28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</row>
    <row r="724" spans="1:16" ht="18">
      <c r="A724" s="28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</row>
    <row r="725" spans="1:16" ht="18">
      <c r="A725" s="28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</row>
    <row r="726" spans="1:16" ht="18">
      <c r="A726" s="28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</row>
    <row r="727" spans="1:16" ht="18">
      <c r="A727" s="28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</row>
    <row r="728" spans="1:16" ht="18">
      <c r="A728" s="28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</row>
    <row r="729" spans="1:16" ht="18">
      <c r="A729" s="28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</row>
    <row r="730" spans="1:16" ht="18">
      <c r="A730" s="28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</row>
    <row r="731" spans="1:16" ht="18">
      <c r="A731" s="28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</row>
    <row r="732" spans="1:16" ht="18">
      <c r="A732" s="28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</row>
    <row r="733" spans="1:16" ht="18">
      <c r="A733" s="28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</row>
    <row r="734" spans="1:16" ht="18">
      <c r="A734" s="28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</row>
    <row r="735" spans="1:16" ht="18">
      <c r="A735" s="28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</row>
    <row r="736" spans="1:16" ht="18">
      <c r="A736" s="28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</row>
    <row r="737" spans="1:16" ht="18">
      <c r="A737" s="28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</row>
    <row r="738" spans="1:16" ht="18">
      <c r="A738" s="28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</row>
    <row r="739" spans="1:16" ht="18">
      <c r="A739" s="28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</row>
    <row r="740" spans="1:16" ht="18">
      <c r="A740" s="28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</row>
    <row r="741" spans="1:16" ht="18">
      <c r="A741" s="28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</row>
    <row r="742" spans="1:16" ht="18">
      <c r="A742" s="28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</row>
    <row r="743" spans="1:16" ht="18">
      <c r="A743" s="28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</row>
    <row r="744" spans="1:16" ht="18">
      <c r="A744" s="28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</row>
    <row r="745" spans="1:16" ht="18">
      <c r="A745" s="28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</row>
    <row r="746" spans="1:16" ht="18">
      <c r="A746" s="28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</row>
    <row r="747" spans="1:16" ht="18">
      <c r="A747" s="28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</row>
    <row r="748" spans="1:16" ht="18">
      <c r="A748" s="28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</row>
    <row r="749" spans="1:16" ht="18">
      <c r="A749" s="28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</row>
    <row r="750" spans="1:16" ht="18">
      <c r="A750" s="28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</row>
    <row r="751" spans="1:16" ht="18">
      <c r="A751" s="28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</row>
    <row r="752" spans="1:16" ht="18">
      <c r="A752" s="28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</row>
    <row r="753" spans="1:16" ht="18">
      <c r="A753" s="28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</row>
    <row r="754" spans="1:16" ht="18">
      <c r="A754" s="28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</row>
    <row r="755" spans="1:16" ht="18">
      <c r="A755" s="28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</row>
    <row r="756" spans="1:16" ht="18">
      <c r="A756" s="28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</row>
    <row r="757" spans="1:16" ht="18">
      <c r="A757" s="28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</row>
    <row r="758" spans="1:16" ht="18">
      <c r="A758" s="28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</row>
    <row r="759" spans="1:16" ht="18">
      <c r="A759" s="28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</row>
    <row r="760" spans="1:16" ht="18">
      <c r="A760" s="28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</row>
    <row r="761" spans="1:16" ht="18">
      <c r="A761" s="28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</row>
    <row r="762" spans="1:16" ht="18">
      <c r="A762" s="28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</row>
    <row r="763" spans="1:16" ht="18">
      <c r="A763" s="28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</row>
    <row r="764" spans="1:16" ht="18">
      <c r="A764" s="28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</row>
    <row r="765" spans="1:16" ht="18">
      <c r="A765" s="28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</row>
    <row r="766" spans="1:16" ht="18">
      <c r="A766" s="28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</row>
    <row r="767" spans="1:16" ht="18">
      <c r="A767" s="28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</row>
    <row r="768" spans="1:16" ht="18">
      <c r="A768" s="28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</row>
    <row r="769" spans="1:16" ht="18">
      <c r="A769" s="28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</row>
    <row r="770" spans="1:16" ht="18">
      <c r="A770" s="28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</row>
    <row r="771" spans="1:16" ht="18">
      <c r="A771" s="28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</row>
    <row r="772" spans="1:16" ht="18">
      <c r="A772" s="28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</row>
    <row r="773" spans="1:16" ht="18">
      <c r="A773" s="28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</row>
    <row r="774" spans="1:16" ht="18">
      <c r="A774" s="28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</row>
    <row r="775" spans="1:16" ht="18">
      <c r="A775" s="28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</row>
    <row r="776" spans="1:16" ht="18">
      <c r="A776" s="28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</row>
    <row r="777" spans="1:16" ht="18">
      <c r="A777" s="28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</row>
    <row r="778" spans="1:16" ht="18">
      <c r="A778" s="28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</row>
    <row r="779" spans="1:16" ht="18">
      <c r="A779" s="28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</row>
    <row r="780" spans="1:16" ht="18">
      <c r="A780" s="28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</row>
    <row r="781" spans="1:16" ht="18">
      <c r="A781" s="28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</row>
    <row r="782" spans="1:16" ht="18">
      <c r="A782" s="28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</row>
    <row r="783" spans="1:16" ht="18">
      <c r="A783" s="28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</row>
    <row r="784" spans="1:16" ht="18">
      <c r="A784" s="28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</row>
    <row r="785" spans="1:16" ht="18">
      <c r="A785" s="28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</row>
    <row r="786" spans="1:16" ht="18">
      <c r="A786" s="28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</row>
    <row r="787" spans="1:16" ht="18">
      <c r="A787" s="28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</row>
    <row r="788" spans="1:16" ht="18">
      <c r="A788" s="28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</row>
    <row r="789" spans="1:16" ht="18">
      <c r="A789" s="28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</row>
    <row r="790" spans="1:16" ht="18">
      <c r="A790" s="28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</row>
    <row r="791" spans="1:16" ht="18">
      <c r="A791" s="28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</row>
    <row r="792" spans="1:16" ht="18">
      <c r="A792" s="28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</row>
    <row r="793" spans="1:16" ht="18">
      <c r="A793" s="28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</row>
    <row r="794" spans="1:16" ht="18">
      <c r="A794" s="28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</row>
    <row r="795" spans="1:16" ht="18">
      <c r="A795" s="28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</row>
    <row r="796" spans="1:16" ht="18">
      <c r="A796" s="28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</row>
    <row r="797" spans="1:16" ht="18">
      <c r="A797" s="28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</row>
    <row r="798" spans="1:16" ht="18">
      <c r="A798" s="28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</row>
    <row r="799" spans="1:16" ht="18">
      <c r="A799" s="28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</row>
    <row r="800" spans="1:16" ht="18">
      <c r="A800" s="28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</row>
    <row r="801" spans="1:16" ht="18">
      <c r="A801" s="28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</row>
    <row r="802" spans="1:16" ht="18">
      <c r="A802" s="28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</row>
    <row r="803" spans="1:16" ht="18">
      <c r="A803" s="28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</row>
    <row r="804" spans="1:16" ht="18">
      <c r="A804" s="28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</row>
    <row r="805" spans="1:16" ht="18">
      <c r="A805" s="28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</row>
    <row r="806" spans="1:16" ht="18">
      <c r="A806" s="28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</row>
    <row r="807" spans="1:16" ht="18">
      <c r="A807" s="28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</row>
    <row r="808" spans="1:16" ht="18">
      <c r="A808" s="28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</row>
    <row r="809" spans="1:16" ht="18">
      <c r="A809" s="28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</row>
    <row r="810" spans="1:16" ht="18">
      <c r="A810" s="28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</row>
    <row r="811" spans="1:16" ht="18">
      <c r="A811" s="28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</row>
    <row r="812" spans="1:16" ht="18">
      <c r="A812" s="28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</row>
    <row r="813" spans="1:16" ht="18">
      <c r="A813" s="28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</row>
    <row r="814" spans="1:16" ht="18">
      <c r="A814" s="28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</row>
  </sheetData>
  <mergeCells count="13">
    <mergeCell ref="C120:P120"/>
    <mergeCell ref="C102:P102"/>
    <mergeCell ref="C78:P78"/>
    <mergeCell ref="C99:P99"/>
    <mergeCell ref="C64:P64"/>
    <mergeCell ref="C116:P116"/>
    <mergeCell ref="C115:P115"/>
    <mergeCell ref="C62:P62"/>
    <mergeCell ref="C6:O6"/>
    <mergeCell ref="C23:P23"/>
    <mergeCell ref="A2:A5"/>
    <mergeCell ref="A1:P1"/>
    <mergeCell ref="C43:P43"/>
  </mergeCells>
  <conditionalFormatting sqref="P7:P22 P24:P42 P44:P61 P63 P65:P77 P79:P98 P100:P101 P103:P114 P117:P119 P121:P131">
    <cfRule type="cellIs" dxfId="6" priority="1" operator="greaterThan">
      <formula>P5</formula>
    </cfRule>
  </conditionalFormatting>
  <conditionalFormatting sqref="C7:C22 D7:E132 C24:C42 C44:C61 C63 C65:C77 C79:C98 C100:C101 C103:C114 C117:C119 C121:C132">
    <cfRule type="expression" dxfId="5" priority="2">
      <formula>C7&gt;C$5</formula>
    </cfRule>
  </conditionalFormatting>
  <conditionalFormatting sqref="H7:H22 H24:H42 H44:H61 H63 H65:H77 H79:H98 H100:H101 H103:H114 H117:H119 H121:H131">
    <cfRule type="expression" dxfId="4" priority="3">
      <formula>H7&gt;H$5</formula>
    </cfRule>
  </conditionalFormatting>
  <conditionalFormatting sqref="I7:I22 I24:I42 I44:I61 I63 I65:I77 I79:I98 I100:I101 I103:I114 I117:I119 I121:I131">
    <cfRule type="expression" dxfId="3" priority="4">
      <formula>I7&gt;FLOOR(J7/4,1)</formula>
    </cfRule>
  </conditionalFormatting>
  <conditionalFormatting sqref="L7:L22 L24:L42 L44:L61 L63 L65:L77 L79:L98 L100:L101 L103:L114 L117:L119 L121:L131">
    <cfRule type="expression" dxfId="2" priority="5">
      <formula>L7&gt;FLOOR(M7/4,1)</formula>
    </cfRule>
  </conditionalFormatting>
  <conditionalFormatting sqref="N7:O22 N24:O42 N44:O61 N63:O63 N65:O77 N79:O98 N100:O101 N103:O114 N117:O119 N121:O131">
    <cfRule type="expression" dxfId="1" priority="6">
      <formula>N7&gt;N$5</formula>
    </cfRule>
  </conditionalFormatting>
  <conditionalFormatting sqref="K7:K22 K24:K42 K44:K61 K63 K65:K77 K79:K98 K100:K101 K103:K114 K117:K119 K121:K131">
    <cfRule type="expression" dxfId="0" priority="7">
      <formula>K7&gt;K$5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FYBCOM B</vt:lpstr>
      <vt:lpstr>PRINT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2018-01-09T04:31:02Z</dcterms:created>
  <dcterms:modified xsi:type="dcterms:W3CDTF">2018-01-09T04:31:02Z</dcterms:modified>
</cp:coreProperties>
</file>