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2\Desktop\"/>
    </mc:Choice>
  </mc:AlternateContent>
  <bookViews>
    <workbookView xWindow="0" yWindow="0" windowWidth="20280" windowHeight="7230"/>
  </bookViews>
  <sheets>
    <sheet name="SYBCOM C" sheetId="1" r:id="rId1"/>
    <sheet name="SYBCOM C PER" sheetId="2" r:id="rId2"/>
  </sheets>
  <calcPr calcId="152511"/>
</workbook>
</file>

<file path=xl/calcChain.xml><?xml version="1.0" encoding="utf-8"?>
<calcChain xmlns="http://schemas.openxmlformats.org/spreadsheetml/2006/main">
  <c r="H4" i="2" l="1"/>
  <c r="D4" i="2"/>
  <c r="G7" i="1"/>
  <c r="C7" i="1"/>
  <c r="I4" i="1"/>
  <c r="E4" i="1"/>
  <c r="I4" i="2"/>
  <c r="E4" i="2"/>
  <c r="H7" i="1"/>
  <c r="D7" i="1"/>
  <c r="F4" i="1"/>
  <c r="I7" i="1"/>
  <c r="G4" i="1"/>
  <c r="G4" i="2"/>
  <c r="D4" i="1"/>
  <c r="E7" i="1"/>
  <c r="C4" i="1"/>
  <c r="C4" i="2"/>
  <c r="H4" i="1"/>
  <c r="F7" i="1"/>
  <c r="F4" i="2"/>
  <c r="F5" i="2" l="1"/>
  <c r="F7" i="2"/>
  <c r="H111" i="2"/>
  <c r="H107" i="2"/>
  <c r="H103" i="2"/>
  <c r="H99" i="2"/>
  <c r="H95" i="2"/>
  <c r="H91" i="2"/>
  <c r="H87" i="2"/>
  <c r="H83" i="2"/>
  <c r="H79" i="2"/>
  <c r="H75" i="2"/>
  <c r="H71" i="2"/>
  <c r="H67" i="2"/>
  <c r="H112" i="2"/>
  <c r="H108" i="2"/>
  <c r="H105" i="2"/>
  <c r="H102" i="2"/>
  <c r="H92" i="2"/>
  <c r="H89" i="2"/>
  <c r="H86" i="2"/>
  <c r="H76" i="2"/>
  <c r="H73" i="2"/>
  <c r="H70" i="2"/>
  <c r="H61" i="2"/>
  <c r="H57" i="2"/>
  <c r="H53" i="2"/>
  <c r="H49" i="2"/>
  <c r="H45" i="2"/>
  <c r="H41" i="2"/>
  <c r="H37" i="2"/>
  <c r="H33" i="2"/>
  <c r="H109" i="2"/>
  <c r="H106" i="2"/>
  <c r="H96" i="2"/>
  <c r="H93" i="2"/>
  <c r="H90" i="2"/>
  <c r="H80" i="2"/>
  <c r="H77" i="2"/>
  <c r="H74" i="2"/>
  <c r="H64" i="2"/>
  <c r="H60" i="2"/>
  <c r="H56" i="2"/>
  <c r="H52" i="2"/>
  <c r="H104" i="2"/>
  <c r="H101" i="2"/>
  <c r="H98" i="2"/>
  <c r="H72" i="2"/>
  <c r="H69" i="2"/>
  <c r="H66" i="2"/>
  <c r="H62" i="2"/>
  <c r="H54" i="2"/>
  <c r="H50" i="2"/>
  <c r="H47" i="2"/>
  <c r="H44" i="2"/>
  <c r="H34" i="2"/>
  <c r="H29" i="2"/>
  <c r="H25" i="2"/>
  <c r="H21" i="2"/>
  <c r="H17" i="2"/>
  <c r="H13" i="2"/>
  <c r="H9" i="2"/>
  <c r="H110" i="2"/>
  <c r="H84" i="2"/>
  <c r="H81" i="2"/>
  <c r="H78" i="2"/>
  <c r="H46" i="2"/>
  <c r="H40" i="2"/>
  <c r="H100" i="2"/>
  <c r="H97" i="2"/>
  <c r="H94" i="2"/>
  <c r="H68" i="2"/>
  <c r="H65" i="2"/>
  <c r="H59" i="2"/>
  <c r="H51" i="2"/>
  <c r="H48" i="2"/>
  <c r="H38" i="2"/>
  <c r="H35" i="2"/>
  <c r="H32" i="2"/>
  <c r="H28" i="2"/>
  <c r="H24" i="2"/>
  <c r="H20" i="2"/>
  <c r="H16" i="2"/>
  <c r="H12" i="2"/>
  <c r="H8" i="2"/>
  <c r="H63" i="2"/>
  <c r="H55" i="2"/>
  <c r="H43" i="2"/>
  <c r="H58" i="2"/>
  <c r="H27" i="2"/>
  <c r="H19" i="2"/>
  <c r="H11" i="2"/>
  <c r="H5" i="1"/>
  <c r="H85" i="2"/>
  <c r="H30" i="2"/>
  <c r="H22" i="2"/>
  <c r="H14" i="2"/>
  <c r="H39" i="2"/>
  <c r="H36" i="2"/>
  <c r="H31" i="2"/>
  <c r="H23" i="2"/>
  <c r="H15" i="2"/>
  <c r="H88" i="2"/>
  <c r="H82" i="2"/>
  <c r="H26" i="2"/>
  <c r="H18" i="2"/>
  <c r="H10" i="2"/>
  <c r="H42" i="2"/>
  <c r="C5" i="2"/>
  <c r="C110" i="2"/>
  <c r="C106" i="2"/>
  <c r="C102" i="2"/>
  <c r="C98" i="2"/>
  <c r="C94" i="2"/>
  <c r="C90" i="2"/>
  <c r="C86" i="2"/>
  <c r="C82" i="2"/>
  <c r="C78" i="2"/>
  <c r="C74" i="2"/>
  <c r="C70" i="2"/>
  <c r="C66" i="2"/>
  <c r="C111" i="2"/>
  <c r="C108" i="2"/>
  <c r="C105" i="2"/>
  <c r="C95" i="2"/>
  <c r="C92" i="2"/>
  <c r="C89" i="2"/>
  <c r="C79" i="2"/>
  <c r="C76" i="2"/>
  <c r="C73" i="2"/>
  <c r="C64" i="2"/>
  <c r="C60" i="2"/>
  <c r="C56" i="2"/>
  <c r="C52" i="2"/>
  <c r="C48" i="2"/>
  <c r="C44" i="2"/>
  <c r="C40" i="2"/>
  <c r="C36" i="2"/>
  <c r="C112" i="2"/>
  <c r="C109" i="2"/>
  <c r="C99" i="2"/>
  <c r="C96" i="2"/>
  <c r="C93" i="2"/>
  <c r="C83" i="2"/>
  <c r="C80" i="2"/>
  <c r="C77" i="2"/>
  <c r="C67" i="2"/>
  <c r="C63" i="2"/>
  <c r="C59" i="2"/>
  <c r="C55" i="2"/>
  <c r="C91" i="2"/>
  <c r="C88" i="2"/>
  <c r="C85" i="2"/>
  <c r="C57" i="2"/>
  <c r="C50" i="2"/>
  <c r="C47" i="2"/>
  <c r="C37" i="2"/>
  <c r="C34" i="2"/>
  <c r="C32" i="2"/>
  <c r="C28" i="2"/>
  <c r="C24" i="2"/>
  <c r="C20" i="2"/>
  <c r="C16" i="2"/>
  <c r="C12" i="2"/>
  <c r="C8" i="2"/>
  <c r="C103" i="2"/>
  <c r="C100" i="2"/>
  <c r="C97" i="2"/>
  <c r="C71" i="2"/>
  <c r="C65" i="2"/>
  <c r="C46" i="2"/>
  <c r="C43" i="2"/>
  <c r="C33" i="2"/>
  <c r="C87" i="2"/>
  <c r="C84" i="2"/>
  <c r="C81" i="2"/>
  <c r="C62" i="2"/>
  <c r="C54" i="2"/>
  <c r="C51" i="2"/>
  <c r="C41" i="2"/>
  <c r="C38" i="2"/>
  <c r="C35" i="2"/>
  <c r="C31" i="2"/>
  <c r="C27" i="2"/>
  <c r="C23" i="2"/>
  <c r="C19" i="2"/>
  <c r="C15" i="2"/>
  <c r="C11" i="2"/>
  <c r="C5" i="1"/>
  <c r="C68" i="2"/>
  <c r="C58" i="2"/>
  <c r="C49" i="2"/>
  <c r="C75" i="2"/>
  <c r="C69" i="2"/>
  <c r="C30" i="2"/>
  <c r="C22" i="2"/>
  <c r="C14" i="2"/>
  <c r="C104" i="2"/>
  <c r="C53" i="2"/>
  <c r="C25" i="2"/>
  <c r="C17" i="2"/>
  <c r="C9" i="2"/>
  <c r="C26" i="2"/>
  <c r="C18" i="2"/>
  <c r="C10" i="2"/>
  <c r="C107" i="2"/>
  <c r="C101" i="2"/>
  <c r="C45" i="2"/>
  <c r="C42" i="2"/>
  <c r="C39" i="2"/>
  <c r="C29" i="2"/>
  <c r="C21" i="2"/>
  <c r="C13" i="2"/>
  <c r="C72" i="2"/>
  <c r="C61" i="2"/>
  <c r="E7" i="2"/>
  <c r="D111" i="2"/>
  <c r="D107" i="2"/>
  <c r="D103" i="2"/>
  <c r="D99" i="2"/>
  <c r="D95" i="2"/>
  <c r="D91" i="2"/>
  <c r="D87" i="2"/>
  <c r="D83" i="2"/>
  <c r="D79" i="2"/>
  <c r="D75" i="2"/>
  <c r="D71" i="2"/>
  <c r="D67" i="2"/>
  <c r="D104" i="2"/>
  <c r="D101" i="2"/>
  <c r="D98" i="2"/>
  <c r="D88" i="2"/>
  <c r="D85" i="2"/>
  <c r="D82" i="2"/>
  <c r="D72" i="2"/>
  <c r="D69" i="2"/>
  <c r="D66" i="2"/>
  <c r="D61" i="2"/>
  <c r="D57" i="2"/>
  <c r="D53" i="2"/>
  <c r="D49" i="2"/>
  <c r="D45" i="2"/>
  <c r="D41" i="2"/>
  <c r="D37" i="2"/>
  <c r="D33" i="2"/>
  <c r="D108" i="2"/>
  <c r="D105" i="2"/>
  <c r="D102" i="2"/>
  <c r="D92" i="2"/>
  <c r="D89" i="2"/>
  <c r="D86" i="2"/>
  <c r="D76" i="2"/>
  <c r="D73" i="2"/>
  <c r="D70" i="2"/>
  <c r="D64" i="2"/>
  <c r="D60" i="2"/>
  <c r="D56" i="2"/>
  <c r="D52" i="2"/>
  <c r="D100" i="2"/>
  <c r="D97" i="2"/>
  <c r="D94" i="2"/>
  <c r="D68" i="2"/>
  <c r="D65" i="2"/>
  <c r="D58" i="2"/>
  <c r="D46" i="2"/>
  <c r="D43" i="2"/>
  <c r="D40" i="2"/>
  <c r="D29" i="2"/>
  <c r="D25" i="2"/>
  <c r="D21" i="2"/>
  <c r="D17" i="2"/>
  <c r="D13" i="2"/>
  <c r="D9" i="2"/>
  <c r="D112" i="2"/>
  <c r="D109" i="2"/>
  <c r="D106" i="2"/>
  <c r="D80" i="2"/>
  <c r="D77" i="2"/>
  <c r="D74" i="2"/>
  <c r="D59" i="2"/>
  <c r="D42" i="2"/>
  <c r="D39" i="2"/>
  <c r="D96" i="2"/>
  <c r="D93" i="2"/>
  <c r="D90" i="2"/>
  <c r="D63" i="2"/>
  <c r="D55" i="2"/>
  <c r="D50" i="2"/>
  <c r="D47" i="2"/>
  <c r="D44" i="2"/>
  <c r="D34" i="2"/>
  <c r="D32" i="2"/>
  <c r="D28" i="2"/>
  <c r="D24" i="2"/>
  <c r="D20" i="2"/>
  <c r="D16" i="2"/>
  <c r="D12" i="2"/>
  <c r="D8" i="2"/>
  <c r="D36" i="2"/>
  <c r="D81" i="2"/>
  <c r="D54" i="2"/>
  <c r="D38" i="2"/>
  <c r="D35" i="2"/>
  <c r="D31" i="2"/>
  <c r="D23" i="2"/>
  <c r="D15" i="2"/>
  <c r="D110" i="2"/>
  <c r="D62" i="2"/>
  <c r="D26" i="2"/>
  <c r="D18" i="2"/>
  <c r="D84" i="2"/>
  <c r="D78" i="2"/>
  <c r="D27" i="2"/>
  <c r="D19" i="2"/>
  <c r="D11" i="2"/>
  <c r="D51" i="2"/>
  <c r="D48" i="2"/>
  <c r="D30" i="2"/>
  <c r="D22" i="2"/>
  <c r="D14" i="2"/>
  <c r="D10" i="2"/>
  <c r="D5" i="1"/>
  <c r="G5" i="2"/>
  <c r="G110" i="2"/>
  <c r="G106" i="2"/>
  <c r="G102" i="2"/>
  <c r="G98" i="2"/>
  <c r="G94" i="2"/>
  <c r="G90" i="2"/>
  <c r="G86" i="2"/>
  <c r="G82" i="2"/>
  <c r="G78" i="2"/>
  <c r="G74" i="2"/>
  <c r="G70" i="2"/>
  <c r="G66" i="2"/>
  <c r="G112" i="2"/>
  <c r="G109" i="2"/>
  <c r="G99" i="2"/>
  <c r="G96" i="2"/>
  <c r="G93" i="2"/>
  <c r="G83" i="2"/>
  <c r="G80" i="2"/>
  <c r="G77" i="2"/>
  <c r="G67" i="2"/>
  <c r="G64" i="2"/>
  <c r="G60" i="2"/>
  <c r="G56" i="2"/>
  <c r="G52" i="2"/>
  <c r="G48" i="2"/>
  <c r="G44" i="2"/>
  <c r="G40" i="2"/>
  <c r="G36" i="2"/>
  <c r="G103" i="2"/>
  <c r="G100" i="2"/>
  <c r="G97" i="2"/>
  <c r="G87" i="2"/>
  <c r="G84" i="2"/>
  <c r="G81" i="2"/>
  <c r="G71" i="2"/>
  <c r="G68" i="2"/>
  <c r="G65" i="2"/>
  <c r="G63" i="2"/>
  <c r="G59" i="2"/>
  <c r="G55" i="2"/>
  <c r="G95" i="2"/>
  <c r="G92" i="2"/>
  <c r="G89" i="2"/>
  <c r="G61" i="2"/>
  <c r="G53" i="2"/>
  <c r="G51" i="2"/>
  <c r="G41" i="2"/>
  <c r="G38" i="2"/>
  <c r="G35" i="2"/>
  <c r="G32" i="2"/>
  <c r="G28" i="2"/>
  <c r="G24" i="2"/>
  <c r="G20" i="2"/>
  <c r="G16" i="2"/>
  <c r="G12" i="2"/>
  <c r="G8" i="2"/>
  <c r="G107" i="2"/>
  <c r="G104" i="2"/>
  <c r="G101" i="2"/>
  <c r="G75" i="2"/>
  <c r="G69" i="2"/>
  <c r="G62" i="2"/>
  <c r="G54" i="2"/>
  <c r="G37" i="2"/>
  <c r="G91" i="2"/>
  <c r="G88" i="2"/>
  <c r="G85" i="2"/>
  <c r="G58" i="2"/>
  <c r="G45" i="2"/>
  <c r="G42" i="2"/>
  <c r="G39" i="2"/>
  <c r="G31" i="2"/>
  <c r="G27" i="2"/>
  <c r="G23" i="2"/>
  <c r="G19" i="2"/>
  <c r="G15" i="2"/>
  <c r="G11" i="2"/>
  <c r="G5" i="1"/>
  <c r="G72" i="2"/>
  <c r="G50" i="2"/>
  <c r="G47" i="2"/>
  <c r="G34" i="2"/>
  <c r="G111" i="2"/>
  <c r="G105" i="2"/>
  <c r="G26" i="2"/>
  <c r="G18" i="2"/>
  <c r="G10" i="2"/>
  <c r="G79" i="2"/>
  <c r="G73" i="2"/>
  <c r="G57" i="2"/>
  <c r="G49" i="2"/>
  <c r="G46" i="2"/>
  <c r="G43" i="2"/>
  <c r="G29" i="2"/>
  <c r="G21" i="2"/>
  <c r="G13" i="2"/>
  <c r="G76" i="2"/>
  <c r="G25" i="2"/>
  <c r="G17" i="2"/>
  <c r="G9" i="2"/>
  <c r="G108" i="2"/>
  <c r="G33" i="2"/>
  <c r="G30" i="2"/>
  <c r="G22" i="2"/>
  <c r="G14" i="2"/>
  <c r="I7" i="2"/>
  <c r="F109" i="2"/>
  <c r="F105" i="2"/>
  <c r="F101" i="2"/>
  <c r="F97" i="2"/>
  <c r="F93" i="2"/>
  <c r="F89" i="2"/>
  <c r="F85" i="2"/>
  <c r="F81" i="2"/>
  <c r="F77" i="2"/>
  <c r="F73" i="2"/>
  <c r="F69" i="2"/>
  <c r="F65" i="2"/>
  <c r="F106" i="2"/>
  <c r="F103" i="2"/>
  <c r="F100" i="2"/>
  <c r="F90" i="2"/>
  <c r="F87" i="2"/>
  <c r="F84" i="2"/>
  <c r="F74" i="2"/>
  <c r="F71" i="2"/>
  <c r="F68" i="2"/>
  <c r="F63" i="2"/>
  <c r="F59" i="2"/>
  <c r="F55" i="2"/>
  <c r="F51" i="2"/>
  <c r="F47" i="2"/>
  <c r="F43" i="2"/>
  <c r="F39" i="2"/>
  <c r="F35" i="2"/>
  <c r="F110" i="2"/>
  <c r="F107" i="2"/>
  <c r="F104" i="2"/>
  <c r="F94" i="2"/>
  <c r="F91" i="2"/>
  <c r="F88" i="2"/>
  <c r="F78" i="2"/>
  <c r="F75" i="2"/>
  <c r="F72" i="2"/>
  <c r="F62" i="2"/>
  <c r="F58" i="2"/>
  <c r="F54" i="2"/>
  <c r="F112" i="2"/>
  <c r="F86" i="2"/>
  <c r="F83" i="2"/>
  <c r="F80" i="2"/>
  <c r="F60" i="2"/>
  <c r="F52" i="2"/>
  <c r="F48" i="2"/>
  <c r="F45" i="2"/>
  <c r="F42" i="2"/>
  <c r="F31" i="2"/>
  <c r="F27" i="2"/>
  <c r="F23" i="2"/>
  <c r="F19" i="2"/>
  <c r="F15" i="2"/>
  <c r="F11" i="2"/>
  <c r="F5" i="1"/>
  <c r="F98" i="2"/>
  <c r="F95" i="2"/>
  <c r="F92" i="2"/>
  <c r="F66" i="2"/>
  <c r="F44" i="2"/>
  <c r="F111" i="2"/>
  <c r="F108" i="2"/>
  <c r="F82" i="2"/>
  <c r="F79" i="2"/>
  <c r="F76" i="2"/>
  <c r="F57" i="2"/>
  <c r="F49" i="2"/>
  <c r="F46" i="2"/>
  <c r="F36" i="2"/>
  <c r="F33" i="2"/>
  <c r="F30" i="2"/>
  <c r="F26" i="2"/>
  <c r="F22" i="2"/>
  <c r="F18" i="2"/>
  <c r="F14" i="2"/>
  <c r="F10" i="2"/>
  <c r="F61" i="2"/>
  <c r="F53" i="2"/>
  <c r="F41" i="2"/>
  <c r="F38" i="2"/>
  <c r="F32" i="2"/>
  <c r="F99" i="2"/>
  <c r="F50" i="2"/>
  <c r="F25" i="2"/>
  <c r="F17" i="2"/>
  <c r="F9" i="2"/>
  <c r="F67" i="2"/>
  <c r="F40" i="2"/>
  <c r="F37" i="2"/>
  <c r="F34" i="2"/>
  <c r="F28" i="2"/>
  <c r="F20" i="2"/>
  <c r="F102" i="2"/>
  <c r="F96" i="2"/>
  <c r="F56" i="2"/>
  <c r="F29" i="2"/>
  <c r="F21" i="2"/>
  <c r="F13" i="2"/>
  <c r="F70" i="2"/>
  <c r="F64" i="2"/>
  <c r="F24" i="2"/>
  <c r="F16" i="2"/>
  <c r="F8" i="2"/>
  <c r="F12" i="2"/>
  <c r="D7" i="2"/>
  <c r="H7" i="2"/>
  <c r="E5" i="2"/>
  <c r="I5" i="2"/>
  <c r="E112" i="2"/>
  <c r="E108" i="2"/>
  <c r="E104" i="2"/>
  <c r="E100" i="2"/>
  <c r="E96" i="2"/>
  <c r="E92" i="2"/>
  <c r="E88" i="2"/>
  <c r="E84" i="2"/>
  <c r="E80" i="2"/>
  <c r="E76" i="2"/>
  <c r="E72" i="2"/>
  <c r="E68" i="2"/>
  <c r="E110" i="2"/>
  <c r="E107" i="2"/>
  <c r="E97" i="2"/>
  <c r="E94" i="2"/>
  <c r="E91" i="2"/>
  <c r="E81" i="2"/>
  <c r="E78" i="2"/>
  <c r="E75" i="2"/>
  <c r="E65" i="2"/>
  <c r="E62" i="2"/>
  <c r="E58" i="2"/>
  <c r="E54" i="2"/>
  <c r="E50" i="2"/>
  <c r="E46" i="2"/>
  <c r="E42" i="2"/>
  <c r="E38" i="2"/>
  <c r="E34" i="2"/>
  <c r="E111" i="2"/>
  <c r="E101" i="2"/>
  <c r="E98" i="2"/>
  <c r="E95" i="2"/>
  <c r="E85" i="2"/>
  <c r="E82" i="2"/>
  <c r="E79" i="2"/>
  <c r="E69" i="2"/>
  <c r="E66" i="2"/>
  <c r="E61" i="2"/>
  <c r="E57" i="2"/>
  <c r="E53" i="2"/>
  <c r="E109" i="2"/>
  <c r="E106" i="2"/>
  <c r="E103" i="2"/>
  <c r="E77" i="2"/>
  <c r="E74" i="2"/>
  <c r="E71" i="2"/>
  <c r="E59" i="2"/>
  <c r="E49" i="2"/>
  <c r="E39" i="2"/>
  <c r="E36" i="2"/>
  <c r="E33" i="2"/>
  <c r="E30" i="2"/>
  <c r="E26" i="2"/>
  <c r="E22" i="2"/>
  <c r="E18" i="2"/>
  <c r="E14" i="2"/>
  <c r="E10" i="2"/>
  <c r="E86" i="2"/>
  <c r="E83" i="2"/>
  <c r="E60" i="2"/>
  <c r="E52" i="2"/>
  <c r="E51" i="2"/>
  <c r="E48" i="2"/>
  <c r="E35" i="2"/>
  <c r="E105" i="2"/>
  <c r="E102" i="2"/>
  <c r="E99" i="2"/>
  <c r="E73" i="2"/>
  <c r="E70" i="2"/>
  <c r="E67" i="2"/>
  <c r="E64" i="2"/>
  <c r="E56" i="2"/>
  <c r="E43" i="2"/>
  <c r="E40" i="2"/>
  <c r="E37" i="2"/>
  <c r="E29" i="2"/>
  <c r="E25" i="2"/>
  <c r="E21" i="2"/>
  <c r="E17" i="2"/>
  <c r="E13" i="2"/>
  <c r="E9" i="2"/>
  <c r="E89" i="2"/>
  <c r="E45" i="2"/>
  <c r="E93" i="2"/>
  <c r="E87" i="2"/>
  <c r="E63" i="2"/>
  <c r="E47" i="2"/>
  <c r="E44" i="2"/>
  <c r="E41" i="2"/>
  <c r="E32" i="2"/>
  <c r="E24" i="2"/>
  <c r="E16" i="2"/>
  <c r="E8" i="2"/>
  <c r="E27" i="2"/>
  <c r="E11" i="2"/>
  <c r="E5" i="1"/>
  <c r="E90" i="2"/>
  <c r="E55" i="2"/>
  <c r="E31" i="2"/>
  <c r="E23" i="2"/>
  <c r="E15" i="2"/>
  <c r="E19" i="2"/>
  <c r="E28" i="2"/>
  <c r="E20" i="2"/>
  <c r="E12" i="2"/>
  <c r="I112" i="2"/>
  <c r="I108" i="2"/>
  <c r="I104" i="2"/>
  <c r="I100" i="2"/>
  <c r="I96" i="2"/>
  <c r="I92" i="2"/>
  <c r="I88" i="2"/>
  <c r="I84" i="2"/>
  <c r="I80" i="2"/>
  <c r="I76" i="2"/>
  <c r="I72" i="2"/>
  <c r="I68" i="2"/>
  <c r="I64" i="2"/>
  <c r="I111" i="2"/>
  <c r="I101" i="2"/>
  <c r="I98" i="2"/>
  <c r="I95" i="2"/>
  <c r="I85" i="2"/>
  <c r="I82" i="2"/>
  <c r="I79" i="2"/>
  <c r="I69" i="2"/>
  <c r="I66" i="2"/>
  <c r="I62" i="2"/>
  <c r="I58" i="2"/>
  <c r="I54" i="2"/>
  <c r="I50" i="2"/>
  <c r="I46" i="2"/>
  <c r="I42" i="2"/>
  <c r="I38" i="2"/>
  <c r="I34" i="2"/>
  <c r="I105" i="2"/>
  <c r="I102" i="2"/>
  <c r="I99" i="2"/>
  <c r="I89" i="2"/>
  <c r="I86" i="2"/>
  <c r="I83" i="2"/>
  <c r="I73" i="2"/>
  <c r="I70" i="2"/>
  <c r="I67" i="2"/>
  <c r="I61" i="2"/>
  <c r="I57" i="2"/>
  <c r="I53" i="2"/>
  <c r="I110" i="2"/>
  <c r="I107" i="2"/>
  <c r="I81" i="2"/>
  <c r="I78" i="2"/>
  <c r="I75" i="2"/>
  <c r="I63" i="2"/>
  <c r="I55" i="2"/>
  <c r="I43" i="2"/>
  <c r="I40" i="2"/>
  <c r="I37" i="2"/>
  <c r="I30" i="2"/>
  <c r="I26" i="2"/>
  <c r="I22" i="2"/>
  <c r="I18" i="2"/>
  <c r="I14" i="2"/>
  <c r="I10" i="2"/>
  <c r="I93" i="2"/>
  <c r="I90" i="2"/>
  <c r="I87" i="2"/>
  <c r="I56" i="2"/>
  <c r="I49" i="2"/>
  <c r="I36" i="2"/>
  <c r="I33" i="2"/>
  <c r="I109" i="2"/>
  <c r="I106" i="2"/>
  <c r="I103" i="2"/>
  <c r="I77" i="2"/>
  <c r="I74" i="2"/>
  <c r="I71" i="2"/>
  <c r="I60" i="2"/>
  <c r="I52" i="2"/>
  <c r="I47" i="2"/>
  <c r="I44" i="2"/>
  <c r="I41" i="2"/>
  <c r="I29" i="2"/>
  <c r="I25" i="2"/>
  <c r="I21" i="2"/>
  <c r="I17" i="2"/>
  <c r="I13" i="2"/>
  <c r="I9" i="2"/>
  <c r="I39" i="2"/>
  <c r="I28" i="2"/>
  <c r="I20" i="2"/>
  <c r="I12" i="2"/>
  <c r="I97" i="2"/>
  <c r="I91" i="2"/>
  <c r="I31" i="2"/>
  <c r="I23" i="2"/>
  <c r="I65" i="2"/>
  <c r="I51" i="2"/>
  <c r="I45" i="2"/>
  <c r="I94" i="2"/>
  <c r="I59" i="2"/>
  <c r="I35" i="2"/>
  <c r="I32" i="2"/>
  <c r="I27" i="2"/>
  <c r="I19" i="2"/>
  <c r="I11" i="2"/>
  <c r="I5" i="1"/>
  <c r="I15" i="2"/>
  <c r="I48" i="2"/>
  <c r="I24" i="2"/>
  <c r="I16" i="2"/>
  <c r="I8" i="2"/>
  <c r="C7" i="2"/>
  <c r="G7" i="2"/>
  <c r="D5" i="2"/>
  <c r="H5" i="2"/>
</calcChain>
</file>

<file path=xl/sharedStrings.xml><?xml version="1.0" encoding="utf-8"?>
<sst xmlns="http://schemas.openxmlformats.org/spreadsheetml/2006/main" count="264" uniqueCount="134">
  <si>
    <t>ATTENDANCE UPTO OCTOBER 2017</t>
  </si>
  <si>
    <t>SYBCOM C</t>
  </si>
  <si>
    <t>SUBJECT</t>
  </si>
  <si>
    <t>ACC3</t>
  </si>
  <si>
    <t>ACC5</t>
  </si>
  <si>
    <t>BECO2</t>
  </si>
  <si>
    <t>COM2</t>
  </si>
  <si>
    <t>FC2</t>
  </si>
  <si>
    <t>ADVT</t>
  </si>
  <si>
    <t>BLAW</t>
  </si>
  <si>
    <t>PROFESSOR</t>
  </si>
  <si>
    <t>JB</t>
  </si>
  <si>
    <t>RS</t>
  </si>
  <si>
    <t>AC</t>
  </si>
  <si>
    <t>CB</t>
  </si>
  <si>
    <t>MR</t>
  </si>
  <si>
    <t>DG</t>
  </si>
  <si>
    <t>SS</t>
  </si>
  <si>
    <t>NO. OF LECTURES TAKEN</t>
  </si>
  <si>
    <t>PERMITTED ABSENCE</t>
  </si>
  <si>
    <t>ROLL NO.</t>
  </si>
  <si>
    <t>NAME OF THE STUDENT</t>
  </si>
  <si>
    <t>NO. OF LECTURES ABSENT</t>
  </si>
  <si>
    <t>ALMEIDA CHRISANN JOSEPH</t>
  </si>
  <si>
    <t>S.Y.B.Com.- C</t>
  </si>
  <si>
    <t>CLASS TEACHER</t>
  </si>
  <si>
    <t>ANGEL VARGHESE</t>
  </si>
  <si>
    <t>ANTAO SANFORD MIGUEL</t>
  </si>
  <si>
    <t>ASHWINI ANTONY</t>
  </si>
  <si>
    <t>BALI MANISHA PRAKASH</t>
  </si>
  <si>
    <t>BAPTISTA SIMRIN AUDIEBOY</t>
  </si>
  <si>
    <t>BHARGAVA MANISHA KRISHNAKUMAR</t>
  </si>
  <si>
    <t>BRAGANZA JAMIE JEREMY MALCOLM</t>
  </si>
  <si>
    <t>BRASS ROSIL CALIS</t>
  </si>
  <si>
    <t>BRITTO VIVIAN FELIX</t>
  </si>
  <si>
    <t>CARNEIRO CHRISTABEL VENANCIO</t>
  </si>
  <si>
    <t>CHANDE KAJOL SACHIN</t>
  </si>
  <si>
    <t>CHITTILAPILLY CHRISTINA THOMAS</t>
  </si>
  <si>
    <t>COUTINHO BERTHA BRYAN</t>
  </si>
  <si>
    <t>COUTTO CHRISANNE HYGIENE</t>
  </si>
  <si>
    <t>DABRE SIMRAN MERCELINE</t>
  </si>
  <si>
    <t>DAROLE RAHUL SATISH</t>
  </si>
  <si>
    <t>AS</t>
  </si>
  <si>
    <t>VS</t>
  </si>
  <si>
    <t>DBRITTO LAURETTA SYLVESTER</t>
  </si>
  <si>
    <t>DCOSTA MELISSA MAXIM</t>
  </si>
  <si>
    <t>DENIZ PEARLIN MORRIS</t>
  </si>
  <si>
    <t>DIAS DONNA ALTON</t>
  </si>
  <si>
    <t>DLIMA JONATHAN JUDE</t>
  </si>
  <si>
    <t>DMELLO CYON PASCOAL</t>
  </si>
  <si>
    <t>DMELLO SONALI LOUIS</t>
  </si>
  <si>
    <t>DSA MILITIA NEEMA MARKUS</t>
  </si>
  <si>
    <t>DSILVA JESSICA</t>
  </si>
  <si>
    <t>DSOUZA ANDREA COLLIN</t>
  </si>
  <si>
    <t>DSOUZA BOSCO AVRELIUS</t>
  </si>
  <si>
    <t>DSOUZA DIANA PAUL</t>
  </si>
  <si>
    <t>DSOUZA GINO FLORENCE</t>
  </si>
  <si>
    <t>DSOUZA JEREMY ANDREW RUDOLPH</t>
  </si>
  <si>
    <t>DSOUZA JOEL ALBERT</t>
  </si>
  <si>
    <t>DSOUZA LINETTE LEO</t>
  </si>
  <si>
    <t>DSOUZA PATRICIA ANTHONY</t>
  </si>
  <si>
    <t>DSOUZA RAYAN RICHARD</t>
  </si>
  <si>
    <t>DSOUZA SAIRA GEORGE</t>
  </si>
  <si>
    <t>DSOUZA ZENIA BRENDA BERNARD</t>
  </si>
  <si>
    <t>FERNANDES OSHIN WILSON</t>
  </si>
  <si>
    <t>FERNANDES CASSANDRA CROWNED</t>
  </si>
  <si>
    <t>FERNANDES JOSLYN JACINTO</t>
  </si>
  <si>
    <t>FERNANDES REUBEN ROGER SANTAN</t>
  </si>
  <si>
    <t>FERNANDES VALENTINA SANTAN ALEX</t>
  </si>
  <si>
    <t>FIALHO KIMBERLY BERNADINE CHRISTOPHER</t>
  </si>
  <si>
    <t>FRANK ELTON LESTER</t>
  </si>
  <si>
    <t>GODINHO JOHN JOSEPH DONNA</t>
  </si>
  <si>
    <t>GONSALVES DEIDRE DAIGO</t>
  </si>
  <si>
    <t>GUEDES ERICKA JUDE</t>
  </si>
  <si>
    <t>HENRIQUES DARREN JAMES</t>
  </si>
  <si>
    <t>JADHAV ANIKET ASHOK</t>
  </si>
  <si>
    <t>JHA MANORANJAN GHURAN</t>
  </si>
  <si>
    <t>JOSEPH LAVINA SEBASTIAN</t>
  </si>
  <si>
    <t>KAMBLE PRIYANKA SHIVA</t>
  </si>
  <si>
    <t>KINNY SYMREN NOEL</t>
  </si>
  <si>
    <t>KUNDUKULANGARA SATIN JOSE</t>
  </si>
  <si>
    <t>LAWRENCE LEANDER OWEN</t>
  </si>
  <si>
    <t>LENET LOUIS DSOUZA</t>
  </si>
  <si>
    <t>LOBO DENILA ANIL</t>
  </si>
  <si>
    <t>LOUIS IVAN VINCENT</t>
  </si>
  <si>
    <t>MANDVIGHAR SANIYA HERBERT</t>
  </si>
  <si>
    <t>MASCARENHAS MICHAEL JUDE FRANCIS</t>
  </si>
  <si>
    <t>MATHEWS DELWYN PAUL EVELYN</t>
  </si>
  <si>
    <t>MENDES ANSELM JEROME</t>
  </si>
  <si>
    <t>MENDONCA RACHEL CLETUS</t>
  </si>
  <si>
    <t>MERGULHAO LEMUEL ABHISHEK</t>
  </si>
  <si>
    <t>MIRANDA CHARMAINE CHRISTOPHER</t>
  </si>
  <si>
    <t>MONTEIRO AMANDA ANTHONY SAVIO MEENA</t>
  </si>
  <si>
    <t>NAYAK NIVEDITA PURUSHOTHAM</t>
  </si>
  <si>
    <t>NAZARETH MELITA MEXI</t>
  </si>
  <si>
    <t>NIGEL RICHARD MENDONCA</t>
  </si>
  <si>
    <t>NORONHA LEVIANO CLARE LAWRENCE</t>
  </si>
  <si>
    <t>OLIVERA DEAN REYNOLD</t>
  </si>
  <si>
    <t>PANDEY VAISHNAVI VINOD</t>
  </si>
  <si>
    <t>PASANNA SARAH JOSEPH</t>
  </si>
  <si>
    <t>PAWAR NIKITA VIVEK</t>
  </si>
  <si>
    <t>PEREIRA DIANDRA DENIS</t>
  </si>
  <si>
    <t>PEREIRA SCHNELL JONAS</t>
  </si>
  <si>
    <t>PINTO ESTHER LISA FERDINAND</t>
  </si>
  <si>
    <t>POTE DIKSHA ANIL</t>
  </si>
  <si>
    <t>RAGHAV ANAND</t>
  </si>
  <si>
    <t>RIBEIRO ELDRIDGE VICTOR</t>
  </si>
  <si>
    <t>RODRICKS NORVIN NELSON</t>
  </si>
  <si>
    <t>RODRIGUES CHRIS LUIS</t>
  </si>
  <si>
    <t>RODRIGUES FELIX MARIAN</t>
  </si>
  <si>
    <t>RODRIGUES MALCOLM JACINTO</t>
  </si>
  <si>
    <t>RODRIGUES RACHEAL SIMON</t>
  </si>
  <si>
    <t>RODRIGUES TRINETE</t>
  </si>
  <si>
    <t>SAHAYA JESIKA JUSTIN</t>
  </si>
  <si>
    <t>SALDHANA BENEDICT LOUIS</t>
  </si>
  <si>
    <t>SAMANTA SIMON CARASCO</t>
  </si>
  <si>
    <t>FERNANDES SAVINA SIMON</t>
  </si>
  <si>
    <t>SEQUEIRA SHAUN ERROL</t>
  </si>
  <si>
    <t>SHARANG PAREEK</t>
  </si>
  <si>
    <t>SHEETAL SHRIKRISHNA SWAMI</t>
  </si>
  <si>
    <t>NO.OF LECTURES ABSENT</t>
  </si>
  <si>
    <t>SILVESTER ALSON ANDREW</t>
  </si>
  <si>
    <t>SINGH ROBIN AMAR</t>
  </si>
  <si>
    <t>SURGAR STEPHINA JOSEPH</t>
  </si>
  <si>
    <t>THAKER DRASHTI KETAN</t>
  </si>
  <si>
    <t>VAIDYA ASHUTOSH PRASHANT THILLOTHAMA</t>
  </si>
  <si>
    <t>VAZ SHEELA JOSEPH</t>
  </si>
  <si>
    <t>WALLACE TROY SUNNY</t>
  </si>
  <si>
    <t>NAIR VOLNEY ALEX</t>
  </si>
  <si>
    <t>PARAB OMKAR DILIP</t>
  </si>
  <si>
    <t>PAULS BENNY</t>
  </si>
  <si>
    <t>RODRIGUES LIZA LIBERATUS</t>
  </si>
  <si>
    <t>VAZ CHRIS DYLAN SELWYN PETRICIA</t>
  </si>
  <si>
    <t>MYERS JOY STEPHEN SANGEETA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</si>
</sst>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</font>
    <font>
      <b/>
      <sz val="18"/>
      <color rgb="FF000000"/>
      <name val="Black Ops One"/>
    </font>
    <font>
      <sz val="10"/>
      <name val="Arial"/>
    </font>
    <font>
      <b/>
      <sz val="14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2"/>
      <color rgb="FFFFFF00"/>
      <name val="Arial"/>
    </font>
    <font>
      <sz val="14"/>
      <color rgb="FFFFFF00"/>
      <name val="Arial"/>
    </font>
    <font>
      <sz val="14"/>
      <color rgb="FF000000"/>
      <name val="Calibri"/>
    </font>
    <font>
      <sz val="14"/>
      <color rgb="FF000000"/>
      <name val="Arial"/>
    </font>
    <font>
      <b/>
      <sz val="10"/>
      <color rgb="FF000000"/>
      <name val="Arial"/>
    </font>
    <font>
      <sz val="14"/>
      <name val="Arial"/>
    </font>
    <font>
      <sz val="10"/>
      <name val="Arial"/>
    </font>
    <font>
      <sz val="10"/>
      <color rgb="FFFFFF00"/>
      <name val="Arial"/>
    </font>
    <font>
      <sz val="11"/>
      <color rgb="FF000000"/>
      <name val="Calibri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textRotation="45"/>
    </xf>
    <xf numFmtId="0" fontId="5" fillId="3" borderId="5" xfId="0" applyFont="1" applyFill="1" applyBorder="1" applyAlignment="1">
      <alignment horizontal="center" textRotation="45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2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horizontal="center" wrapText="1"/>
    </xf>
    <xf numFmtId="0" fontId="10" fillId="5" borderId="5" xfId="0" applyFont="1" applyFill="1" applyBorder="1" applyAlignment="1">
      <alignment horizontal="center" wrapText="1"/>
    </xf>
    <xf numFmtId="0" fontId="12" fillId="5" borderId="5" xfId="0" applyFont="1" applyFill="1" applyBorder="1" applyAlignment="1">
      <alignment wrapText="1"/>
    </xf>
    <xf numFmtId="0" fontId="10" fillId="5" borderId="5" xfId="0" applyFont="1" applyFill="1" applyBorder="1" applyAlignment="1">
      <alignment horizontal="center" wrapText="1"/>
    </xf>
    <xf numFmtId="0" fontId="10" fillId="5" borderId="5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wrapText="1"/>
    </xf>
    <xf numFmtId="0" fontId="10" fillId="6" borderId="7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center" wrapText="1"/>
    </xf>
    <xf numFmtId="0" fontId="13" fillId="7" borderId="7" xfId="0" applyFont="1" applyFill="1" applyBorder="1" applyAlignment="1">
      <alignment horizontal="center" wrapText="1"/>
    </xf>
    <xf numFmtId="0" fontId="14" fillId="8" borderId="5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9" fontId="15" fillId="9" borderId="7" xfId="0" applyNumberFormat="1" applyFont="1" applyFill="1" applyBorder="1" applyAlignment="1">
      <alignment horizontal="center"/>
    </xf>
    <xf numFmtId="0" fontId="3" fillId="0" borderId="4" xfId="0" applyFont="1" applyBorder="1" applyAlignment="1">
      <alignment textRotation="60"/>
    </xf>
    <xf numFmtId="0" fontId="2" fillId="0" borderId="6" xfId="0" applyFont="1" applyBorder="1"/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7" fillId="7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2"/>
  <sheetViews>
    <sheetView tabSelected="1"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2.85546875" customWidth="1"/>
    <col min="2" max="2" width="36.28515625" customWidth="1"/>
    <col min="3" max="10" width="11.5703125" customWidth="1"/>
  </cols>
  <sheetData>
    <row r="1" spans="1:10" ht="15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46.5">
      <c r="A2" s="44" t="s">
        <v>1</v>
      </c>
      <c r="B2" s="1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/>
    </row>
    <row r="3" spans="1:10" ht="18">
      <c r="A3" s="45"/>
      <c r="B3" s="4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/>
    </row>
    <row r="4" spans="1:10" ht="36">
      <c r="A4" s="45"/>
      <c r="B4" s="6" t="s">
        <v>18</v>
      </c>
      <c r="C4" s="7" t="str">
        <f ca="1">IFERROR(__xludf.DUMMYFUNCTION("IMPORTRANGE(""1DjEAuvqwrhm06emuz64cvdc7rNxbUmD2WX5HJJKdJhE"",""SEM2!h4"")"),"10")</f>
        <v>10</v>
      </c>
      <c r="D4" s="8" t="str">
        <f ca="1">IFERROR(__xludf.DUMMYFUNCTION("IMPORTRANGE(""1SYMotW_cOmTtqHjoO9N1WCq1VRMSFmSAGnM2vP6XYvg"",""SEM2!E4"")"),"7")</f>
        <v>7</v>
      </c>
      <c r="E4" s="8" t="str">
        <f ca="1">IFERROR(__xludf.DUMMYFUNCTION("IMPORTRANGE(""1GEga5uX11CxbSHdefeN-6UeZaaKCBtZvf2pgFM6qSCc"",""SEM2!H4"")"),"4")</f>
        <v>4</v>
      </c>
      <c r="F4" s="8" t="str">
        <f ca="1">IFERROR(__xludf.DUMMYFUNCTION("IMPORTRANGE(""1KPLZIBYklGObEyIT9uJGPG99oosNhq5fUjKx7WRx_Xk"",""SEM2!H4"")"),"6")</f>
        <v>6</v>
      </c>
      <c r="G4" s="7" t="str">
        <f ca="1">IFERROR(__xludf.DUMMYFUNCTION("ImportRange(""1cuHU18bgg3BYG1w3xCJzxwXR4awLsrxl306BRvyNzss"",""SEM2!Z4"")"),"4")</f>
        <v>4</v>
      </c>
      <c r="H4" s="8" t="str">
        <f ca="1">IFERROR(__xludf.DUMMYFUNCTION("ImportRange(""1aGucSPn2cq_tvw1m-1oesmXfvXETerxibdJTymD6g3s"",""SEM2!H4"")"),"6")</f>
        <v>6</v>
      </c>
      <c r="I4" s="7" t="str">
        <f ca="1">IFERROR(__xludf.DUMMYFUNCTION("IMPORTRANGE(""1ScqGRv1_OQIMU9T1fn8uzFnE6c7d8ZiQxt5SZY1hQZo"",""SEM2!H4"")"),"6")</f>
        <v>6</v>
      </c>
      <c r="J4" s="7"/>
    </row>
    <row r="5" spans="1:10" ht="18">
      <c r="A5" s="46"/>
      <c r="B5" s="9" t="s">
        <v>19</v>
      </c>
      <c r="C5" s="10">
        <f t="shared" ref="C5:I5" ca="1" si="0">FLOOR(C4/4,1)</f>
        <v>2</v>
      </c>
      <c r="D5" s="11">
        <f t="shared" ca="1" si="0"/>
        <v>1</v>
      </c>
      <c r="E5" s="11">
        <f t="shared" ca="1" si="0"/>
        <v>1</v>
      </c>
      <c r="F5" s="11">
        <f t="shared" ca="1" si="0"/>
        <v>1</v>
      </c>
      <c r="G5" s="10">
        <f t="shared" ca="1" si="0"/>
        <v>1</v>
      </c>
      <c r="H5" s="11">
        <f t="shared" ca="1" si="0"/>
        <v>1</v>
      </c>
      <c r="I5" s="10">
        <f t="shared" ca="1" si="0"/>
        <v>1</v>
      </c>
      <c r="J5" s="12"/>
    </row>
    <row r="6" spans="1:10" ht="18">
      <c r="A6" s="13" t="s">
        <v>20</v>
      </c>
      <c r="B6" s="14" t="s">
        <v>21</v>
      </c>
      <c r="C6" s="50" t="s">
        <v>22</v>
      </c>
      <c r="D6" s="51"/>
      <c r="E6" s="51"/>
      <c r="F6" s="51"/>
      <c r="G6" s="51"/>
      <c r="H6" s="51"/>
      <c r="I6" s="51"/>
      <c r="J6" s="52"/>
    </row>
    <row r="7" spans="1:10" ht="21" customHeight="1">
      <c r="A7" s="15">
        <v>1601</v>
      </c>
      <c r="B7" s="16" t="s">
        <v>23</v>
      </c>
      <c r="C7" s="17" t="str">
        <f ca="1">IFERROR(__xludf.DUMMYFUNCTION("IMPORTRANGE(""1DjEAuvqwrhm06emuz64cvdc7rNxbUmD2WX5HJJKdJhE"",""SEM2!h6:h120"")"),"6")</f>
        <v>6</v>
      </c>
      <c r="D7" s="18" t="str">
        <f ca="1">IFERROR(__xludf.DUMMYFUNCTION("IMPORTRANGE(""1SYMotW_cOmTtqHjoO9N1WCq1VRMSFmSAGnM2vP6XYvg"",""SEM2!E6:E114"")"),"4")</f>
        <v>4</v>
      </c>
      <c r="E7" s="18" t="str">
        <f ca="1">IFERROR(__xludf.DUMMYFUNCTION("IMPORTRANGE(""1GEga5uX11CxbSHdefeN-6UeZaaKCBtZvf2pgFM6qSCc"",""SEM2!H6:H120"")"),"2")</f>
        <v>2</v>
      </c>
      <c r="F7" s="18" t="str">
        <f ca="1">IFERROR(__xludf.DUMMYFUNCTION("IMPORTRANGE(""1KPLZIBYklGObEyIT9uJGPG99oosNhq5fUjKx7WRx_Xk"",""SEM2!H6:H116"")"),"4")</f>
        <v>4</v>
      </c>
      <c r="G7" s="19" t="str">
        <f ca="1">IFERROR(__xludf.DUMMYFUNCTION("ImportRange(""1cuHU18bgg3BYG1w3xCJzxwXR4awLsrxl306BRvyNzss"",""SEM2!Z6:Z120"")"),"1")</f>
        <v>1</v>
      </c>
      <c r="H7" s="20" t="str">
        <f ca="1">IFERROR(__xludf.DUMMYFUNCTION("ImportRange(""1aGucSPn2cq_tvw1m-1oesmXfvXETerxibdJTymD6g3s"",""SEM2!H6:H120"")"),"4")</f>
        <v>4</v>
      </c>
      <c r="I7" s="19" t="str">
        <f ca="1">IFERROR(__xludf.DUMMYFUNCTION("IMPORTRANGE(""1ScqGRv1_OQIMU9T1fn8uzFnE6c7d8ZiQxt5SZY1hQZo"",""SEM2!H6:H120"")"),"6")</f>
        <v>6</v>
      </c>
      <c r="J7" s="21"/>
    </row>
    <row r="8" spans="1:10" ht="21" customHeight="1">
      <c r="A8" s="15">
        <v>1602</v>
      </c>
      <c r="B8" s="16" t="s">
        <v>26</v>
      </c>
      <c r="C8" s="22">
        <v>4</v>
      </c>
      <c r="D8" s="22">
        <v>3</v>
      </c>
      <c r="E8" s="22">
        <v>2</v>
      </c>
      <c r="F8" s="22">
        <v>4</v>
      </c>
      <c r="G8" s="22">
        <v>2</v>
      </c>
      <c r="H8" s="22">
        <v>2</v>
      </c>
      <c r="I8" s="22">
        <v>2</v>
      </c>
      <c r="J8" s="22"/>
    </row>
    <row r="9" spans="1:10" ht="21" customHeight="1">
      <c r="A9" s="15">
        <v>1603</v>
      </c>
      <c r="B9" s="16" t="s">
        <v>27</v>
      </c>
      <c r="C9" s="22">
        <v>8</v>
      </c>
      <c r="D9" s="22">
        <v>7</v>
      </c>
      <c r="E9" s="22">
        <v>4</v>
      </c>
      <c r="F9" s="22">
        <v>6</v>
      </c>
      <c r="G9" s="22">
        <v>3</v>
      </c>
      <c r="H9" s="22">
        <v>5</v>
      </c>
      <c r="I9" s="22">
        <v>4</v>
      </c>
      <c r="J9" s="22"/>
    </row>
    <row r="10" spans="1:10" ht="21" customHeight="1">
      <c r="A10" s="15">
        <v>1604</v>
      </c>
      <c r="B10" s="16" t="s">
        <v>28</v>
      </c>
      <c r="C10" s="22">
        <v>3</v>
      </c>
      <c r="D10" s="22">
        <v>0</v>
      </c>
      <c r="E10" s="22">
        <v>1</v>
      </c>
      <c r="F10" s="22">
        <v>3</v>
      </c>
      <c r="G10" s="22">
        <v>2</v>
      </c>
      <c r="H10" s="22">
        <v>3</v>
      </c>
      <c r="I10" s="22">
        <v>2</v>
      </c>
      <c r="J10" s="22"/>
    </row>
    <row r="11" spans="1:10" ht="21" customHeight="1">
      <c r="A11" s="15">
        <v>1605</v>
      </c>
      <c r="B11" s="16" t="s">
        <v>29</v>
      </c>
      <c r="C11" s="22">
        <v>9</v>
      </c>
      <c r="D11" s="22">
        <v>7</v>
      </c>
      <c r="E11" s="22">
        <v>3</v>
      </c>
      <c r="F11" s="22">
        <v>6</v>
      </c>
      <c r="G11" s="22">
        <v>4</v>
      </c>
      <c r="H11" s="22">
        <v>6</v>
      </c>
      <c r="I11" s="22">
        <v>6</v>
      </c>
      <c r="J11" s="22"/>
    </row>
    <row r="12" spans="1:10" ht="21" customHeight="1">
      <c r="A12" s="15">
        <v>1606</v>
      </c>
      <c r="B12" s="16" t="s">
        <v>30</v>
      </c>
      <c r="C12" s="22">
        <v>2</v>
      </c>
      <c r="D12" s="22">
        <v>1</v>
      </c>
      <c r="E12" s="22">
        <v>1</v>
      </c>
      <c r="F12" s="22">
        <v>3</v>
      </c>
      <c r="G12" s="22">
        <v>1</v>
      </c>
      <c r="H12" s="22">
        <v>6</v>
      </c>
      <c r="I12" s="22">
        <v>2</v>
      </c>
      <c r="J12" s="22"/>
    </row>
    <row r="13" spans="1:10" ht="21" customHeight="1">
      <c r="A13" s="15">
        <v>1607</v>
      </c>
      <c r="B13" s="16" t="s">
        <v>31</v>
      </c>
      <c r="C13" s="22">
        <v>4</v>
      </c>
      <c r="D13" s="22">
        <v>0</v>
      </c>
      <c r="E13" s="22">
        <v>1</v>
      </c>
      <c r="F13" s="22">
        <v>1</v>
      </c>
      <c r="G13" s="22">
        <v>1</v>
      </c>
      <c r="H13" s="22">
        <v>2</v>
      </c>
      <c r="I13" s="22">
        <v>0</v>
      </c>
      <c r="J13" s="22"/>
    </row>
    <row r="14" spans="1:10" ht="21" customHeight="1">
      <c r="A14" s="15">
        <v>1608</v>
      </c>
      <c r="B14" s="16" t="s">
        <v>32</v>
      </c>
      <c r="C14" s="22">
        <v>2</v>
      </c>
      <c r="D14" s="22">
        <v>0</v>
      </c>
      <c r="E14" s="22">
        <v>1</v>
      </c>
      <c r="F14" s="22">
        <v>1</v>
      </c>
      <c r="G14" s="22">
        <v>0</v>
      </c>
      <c r="H14" s="22">
        <v>1</v>
      </c>
      <c r="I14" s="22">
        <v>2</v>
      </c>
      <c r="J14" s="22"/>
    </row>
    <row r="15" spans="1:10" ht="21" customHeight="1">
      <c r="A15" s="15">
        <v>1609</v>
      </c>
      <c r="B15" s="16" t="s">
        <v>33</v>
      </c>
      <c r="C15" s="22">
        <v>10</v>
      </c>
      <c r="D15" s="22">
        <v>7</v>
      </c>
      <c r="E15" s="22">
        <v>4</v>
      </c>
      <c r="F15" s="22">
        <v>6</v>
      </c>
      <c r="G15" s="22">
        <v>4</v>
      </c>
      <c r="H15" s="22">
        <v>6</v>
      </c>
      <c r="I15" s="22">
        <v>6</v>
      </c>
      <c r="J15" s="22"/>
    </row>
    <row r="16" spans="1:10" ht="21" customHeight="1">
      <c r="A16" s="15">
        <v>1610</v>
      </c>
      <c r="B16" s="16" t="s">
        <v>34</v>
      </c>
      <c r="C16" s="22">
        <v>8</v>
      </c>
      <c r="D16" s="22">
        <v>7</v>
      </c>
      <c r="E16" s="22">
        <v>3</v>
      </c>
      <c r="F16" s="22">
        <v>6</v>
      </c>
      <c r="G16" s="22">
        <v>3</v>
      </c>
      <c r="H16" s="22">
        <v>5</v>
      </c>
      <c r="I16" s="22">
        <v>4</v>
      </c>
      <c r="J16" s="22"/>
    </row>
    <row r="17" spans="1:10" ht="21" customHeight="1">
      <c r="A17" s="15">
        <v>1611</v>
      </c>
      <c r="B17" s="16" t="s">
        <v>35</v>
      </c>
      <c r="C17" s="22">
        <v>6</v>
      </c>
      <c r="D17" s="22">
        <v>2</v>
      </c>
      <c r="E17" s="22">
        <v>4</v>
      </c>
      <c r="F17" s="22">
        <v>5</v>
      </c>
      <c r="G17" s="22">
        <v>2</v>
      </c>
      <c r="H17" s="22">
        <v>6</v>
      </c>
      <c r="I17" s="22">
        <v>4</v>
      </c>
      <c r="J17" s="22"/>
    </row>
    <row r="18" spans="1:10" ht="21" customHeight="1">
      <c r="A18" s="15">
        <v>1612</v>
      </c>
      <c r="B18" s="16" t="s">
        <v>36</v>
      </c>
      <c r="C18" s="22">
        <v>8</v>
      </c>
      <c r="D18" s="22">
        <v>7</v>
      </c>
      <c r="E18" s="22">
        <v>4</v>
      </c>
      <c r="F18" s="22">
        <v>6</v>
      </c>
      <c r="G18" s="22">
        <v>4</v>
      </c>
      <c r="H18" s="22">
        <v>6</v>
      </c>
      <c r="I18" s="22">
        <v>6</v>
      </c>
      <c r="J18" s="22"/>
    </row>
    <row r="19" spans="1:10" ht="21" customHeight="1">
      <c r="A19" s="15">
        <v>1613</v>
      </c>
      <c r="B19" s="16" t="s">
        <v>37</v>
      </c>
      <c r="C19" s="22">
        <v>6</v>
      </c>
      <c r="D19" s="22">
        <v>2</v>
      </c>
      <c r="E19" s="22">
        <v>2</v>
      </c>
      <c r="F19" s="22">
        <v>4</v>
      </c>
      <c r="G19" s="22">
        <v>3</v>
      </c>
      <c r="H19" s="22">
        <v>6</v>
      </c>
      <c r="I19" s="22">
        <v>5</v>
      </c>
      <c r="J19" s="22"/>
    </row>
    <row r="20" spans="1:10" ht="21" customHeight="1">
      <c r="A20" s="15">
        <v>1614</v>
      </c>
      <c r="B20" s="16" t="s">
        <v>38</v>
      </c>
      <c r="C20" s="22">
        <v>6</v>
      </c>
      <c r="D20" s="22">
        <v>3</v>
      </c>
      <c r="E20" s="22">
        <v>3</v>
      </c>
      <c r="F20" s="22">
        <v>3</v>
      </c>
      <c r="G20" s="22">
        <v>3</v>
      </c>
      <c r="H20" s="22">
        <v>6</v>
      </c>
      <c r="I20" s="22">
        <v>5</v>
      </c>
      <c r="J20" s="22"/>
    </row>
    <row r="21" spans="1:10" ht="21" customHeight="1">
      <c r="A21" s="15">
        <v>1615</v>
      </c>
      <c r="B21" s="16" t="s">
        <v>39</v>
      </c>
      <c r="C21" s="22">
        <v>5</v>
      </c>
      <c r="D21" s="22">
        <v>4</v>
      </c>
      <c r="E21" s="22">
        <v>4</v>
      </c>
      <c r="F21" s="22">
        <v>4</v>
      </c>
      <c r="G21" s="22">
        <v>0</v>
      </c>
      <c r="H21" s="22">
        <v>1</v>
      </c>
      <c r="I21" s="22">
        <v>5</v>
      </c>
      <c r="J21" s="22"/>
    </row>
    <row r="22" spans="1:10" ht="21" customHeight="1">
      <c r="A22" s="15">
        <v>1616</v>
      </c>
      <c r="B22" s="16" t="s">
        <v>40</v>
      </c>
      <c r="C22" s="22">
        <v>8</v>
      </c>
      <c r="D22" s="22">
        <v>7</v>
      </c>
      <c r="E22" s="22">
        <v>4</v>
      </c>
      <c r="F22" s="22">
        <v>6</v>
      </c>
      <c r="G22" s="22">
        <v>4</v>
      </c>
      <c r="H22" s="22">
        <v>6</v>
      </c>
      <c r="I22" s="22">
        <v>6</v>
      </c>
      <c r="J22" s="22"/>
    </row>
    <row r="23" spans="1:10" ht="21" customHeight="1">
      <c r="A23" s="15">
        <v>1617</v>
      </c>
      <c r="B23" s="16" t="s">
        <v>41</v>
      </c>
      <c r="C23" s="22">
        <v>10</v>
      </c>
      <c r="D23" s="22">
        <v>7</v>
      </c>
      <c r="E23" s="22">
        <v>4</v>
      </c>
      <c r="F23" s="22">
        <v>6</v>
      </c>
      <c r="G23" s="22">
        <v>4</v>
      </c>
      <c r="H23" s="22">
        <v>6</v>
      </c>
      <c r="I23" s="22">
        <v>6</v>
      </c>
      <c r="J23" s="22"/>
    </row>
    <row r="24" spans="1:10" ht="21" customHeight="1">
      <c r="A24" s="15">
        <v>1618</v>
      </c>
      <c r="B24" s="16" t="s">
        <v>44</v>
      </c>
      <c r="C24" s="22">
        <v>8</v>
      </c>
      <c r="D24" s="22">
        <v>5</v>
      </c>
      <c r="E24" s="22">
        <v>4</v>
      </c>
      <c r="F24" s="22">
        <v>5</v>
      </c>
      <c r="G24" s="22">
        <v>3</v>
      </c>
      <c r="H24" s="22">
        <v>6</v>
      </c>
      <c r="I24" s="22">
        <v>4</v>
      </c>
      <c r="J24" s="22"/>
    </row>
    <row r="25" spans="1:10" ht="21" customHeight="1">
      <c r="A25" s="15">
        <v>1619</v>
      </c>
      <c r="B25" s="16" t="s">
        <v>45</v>
      </c>
      <c r="C25" s="22">
        <v>3</v>
      </c>
      <c r="D25" s="22">
        <v>2</v>
      </c>
      <c r="E25" s="22">
        <v>2</v>
      </c>
      <c r="F25" s="22">
        <v>5</v>
      </c>
      <c r="G25" s="22">
        <v>0</v>
      </c>
      <c r="H25" s="22">
        <v>1</v>
      </c>
      <c r="I25" s="22">
        <v>2</v>
      </c>
      <c r="J25" s="22"/>
    </row>
    <row r="26" spans="1:10" ht="21" customHeight="1">
      <c r="A26" s="15">
        <v>1620</v>
      </c>
      <c r="B26" s="16" t="s">
        <v>46</v>
      </c>
      <c r="C26" s="22">
        <v>6</v>
      </c>
      <c r="D26" s="22">
        <v>2</v>
      </c>
      <c r="E26" s="22">
        <v>3</v>
      </c>
      <c r="F26" s="22">
        <v>5</v>
      </c>
      <c r="G26" s="22">
        <v>1</v>
      </c>
      <c r="H26" s="22">
        <v>3</v>
      </c>
      <c r="I26" s="22">
        <v>6</v>
      </c>
      <c r="J26" s="22"/>
    </row>
    <row r="27" spans="1:10" ht="21" customHeight="1">
      <c r="A27" s="15">
        <v>1621</v>
      </c>
      <c r="B27" s="16" t="s">
        <v>47</v>
      </c>
      <c r="C27" s="22">
        <v>6</v>
      </c>
      <c r="D27" s="22">
        <v>5</v>
      </c>
      <c r="E27" s="22">
        <v>3</v>
      </c>
      <c r="F27" s="22">
        <v>5</v>
      </c>
      <c r="G27" s="22">
        <v>2</v>
      </c>
      <c r="H27" s="22">
        <v>4</v>
      </c>
      <c r="I27" s="22">
        <v>6</v>
      </c>
      <c r="J27" s="22"/>
    </row>
    <row r="28" spans="1:10" ht="21" customHeight="1">
      <c r="A28" s="15">
        <v>1622</v>
      </c>
      <c r="B28" s="16" t="s">
        <v>48</v>
      </c>
      <c r="C28" s="22">
        <v>10</v>
      </c>
      <c r="D28" s="22">
        <v>7</v>
      </c>
      <c r="E28" s="22">
        <v>4</v>
      </c>
      <c r="F28" s="22">
        <v>6</v>
      </c>
      <c r="G28" s="22">
        <v>4</v>
      </c>
      <c r="H28" s="22">
        <v>6</v>
      </c>
      <c r="I28" s="22">
        <v>6</v>
      </c>
      <c r="J28" s="22"/>
    </row>
    <row r="29" spans="1:10" ht="21" customHeight="1">
      <c r="A29" s="15">
        <v>1623</v>
      </c>
      <c r="B29" s="16" t="s">
        <v>49</v>
      </c>
      <c r="C29" s="22">
        <v>10</v>
      </c>
      <c r="D29" s="22">
        <v>7</v>
      </c>
      <c r="E29" s="22">
        <v>4</v>
      </c>
      <c r="F29" s="22">
        <v>6</v>
      </c>
      <c r="G29" s="22">
        <v>4</v>
      </c>
      <c r="H29" s="22">
        <v>6</v>
      </c>
      <c r="I29" s="22">
        <v>6</v>
      </c>
      <c r="J29" s="22"/>
    </row>
    <row r="30" spans="1:10" ht="21" customHeight="1">
      <c r="A30" s="15">
        <v>1624</v>
      </c>
      <c r="B30" s="16" t="s">
        <v>50</v>
      </c>
      <c r="C30" s="22">
        <v>8</v>
      </c>
      <c r="D30" s="22">
        <v>5</v>
      </c>
      <c r="E30" s="22">
        <v>4</v>
      </c>
      <c r="F30" s="22">
        <v>5</v>
      </c>
      <c r="G30" s="22">
        <v>3</v>
      </c>
      <c r="H30" s="22">
        <v>6</v>
      </c>
      <c r="I30" s="22">
        <v>4</v>
      </c>
      <c r="J30" s="22"/>
    </row>
    <row r="31" spans="1:10" ht="21" customHeight="1">
      <c r="A31" s="15">
        <v>1625</v>
      </c>
      <c r="B31" s="16" t="s">
        <v>51</v>
      </c>
      <c r="C31" s="22">
        <v>9</v>
      </c>
      <c r="D31" s="22">
        <v>7</v>
      </c>
      <c r="E31" s="22">
        <v>3</v>
      </c>
      <c r="F31" s="22">
        <v>6</v>
      </c>
      <c r="G31" s="22">
        <v>4</v>
      </c>
      <c r="H31" s="22">
        <v>6</v>
      </c>
      <c r="I31" s="22">
        <v>4</v>
      </c>
      <c r="J31" s="22"/>
    </row>
    <row r="32" spans="1:10" ht="21" customHeight="1">
      <c r="A32" s="15">
        <v>1626</v>
      </c>
      <c r="B32" s="16" t="s">
        <v>52</v>
      </c>
      <c r="C32" s="22">
        <v>8</v>
      </c>
      <c r="D32" s="22">
        <v>6</v>
      </c>
      <c r="E32" s="22">
        <v>3</v>
      </c>
      <c r="F32" s="22">
        <v>6</v>
      </c>
      <c r="G32" s="22">
        <v>4</v>
      </c>
      <c r="H32" s="22">
        <v>6</v>
      </c>
      <c r="I32" s="22">
        <v>4</v>
      </c>
      <c r="J32" s="22"/>
    </row>
    <row r="33" spans="1:10" ht="21" customHeight="1">
      <c r="A33" s="15">
        <v>1627</v>
      </c>
      <c r="B33" s="16" t="s">
        <v>53</v>
      </c>
      <c r="C33" s="22">
        <v>10</v>
      </c>
      <c r="D33" s="22">
        <v>7</v>
      </c>
      <c r="E33" s="22">
        <v>4</v>
      </c>
      <c r="F33" s="22">
        <v>6</v>
      </c>
      <c r="G33" s="22">
        <v>4</v>
      </c>
      <c r="H33" s="22">
        <v>6</v>
      </c>
      <c r="I33" s="22">
        <v>6</v>
      </c>
      <c r="J33" s="22"/>
    </row>
    <row r="34" spans="1:10" ht="21" customHeight="1">
      <c r="A34" s="15">
        <v>1628</v>
      </c>
      <c r="B34" s="16" t="s">
        <v>54</v>
      </c>
      <c r="C34" s="22">
        <v>10</v>
      </c>
      <c r="D34" s="22">
        <v>7</v>
      </c>
      <c r="E34" s="22">
        <v>4</v>
      </c>
      <c r="F34" s="22">
        <v>6</v>
      </c>
      <c r="G34" s="22">
        <v>4</v>
      </c>
      <c r="H34" s="22">
        <v>6</v>
      </c>
      <c r="I34" s="22">
        <v>6</v>
      </c>
      <c r="J34" s="22"/>
    </row>
    <row r="35" spans="1:10" ht="21" customHeight="1">
      <c r="A35" s="15">
        <v>1629</v>
      </c>
      <c r="B35" s="16" t="s">
        <v>55</v>
      </c>
      <c r="C35" s="22">
        <v>6</v>
      </c>
      <c r="D35" s="22">
        <v>2</v>
      </c>
      <c r="E35" s="22">
        <v>1</v>
      </c>
      <c r="F35" s="22">
        <v>2</v>
      </c>
      <c r="G35" s="22">
        <v>2</v>
      </c>
      <c r="H35" s="22">
        <v>3</v>
      </c>
      <c r="I35" s="22">
        <v>3</v>
      </c>
      <c r="J35" s="22"/>
    </row>
    <row r="36" spans="1:10" ht="21" customHeight="1">
      <c r="A36" s="15">
        <v>1630</v>
      </c>
      <c r="B36" s="16" t="s">
        <v>56</v>
      </c>
      <c r="C36" s="22">
        <v>4</v>
      </c>
      <c r="D36" s="22">
        <v>0</v>
      </c>
      <c r="E36" s="22">
        <v>2</v>
      </c>
      <c r="F36" s="22">
        <v>3</v>
      </c>
      <c r="G36" s="22">
        <v>1</v>
      </c>
      <c r="H36" s="22">
        <v>0</v>
      </c>
      <c r="I36" s="22">
        <v>4</v>
      </c>
      <c r="J36" s="22"/>
    </row>
    <row r="37" spans="1:10" ht="21" customHeight="1">
      <c r="A37" s="15">
        <v>1631</v>
      </c>
      <c r="B37" s="16" t="s">
        <v>57</v>
      </c>
      <c r="C37" s="22">
        <v>4</v>
      </c>
      <c r="D37" s="22">
        <v>1</v>
      </c>
      <c r="E37" s="22">
        <v>2</v>
      </c>
      <c r="F37" s="22">
        <v>1</v>
      </c>
      <c r="G37" s="22">
        <v>0</v>
      </c>
      <c r="H37" s="22">
        <v>1</v>
      </c>
      <c r="I37" s="22">
        <v>3</v>
      </c>
      <c r="J37" s="22"/>
    </row>
    <row r="38" spans="1:10" ht="21" customHeight="1">
      <c r="A38" s="15">
        <v>1632</v>
      </c>
      <c r="B38" s="16" t="s">
        <v>58</v>
      </c>
      <c r="C38" s="22">
        <v>6</v>
      </c>
      <c r="D38" s="22">
        <v>1</v>
      </c>
      <c r="E38" s="22">
        <v>3</v>
      </c>
      <c r="F38" s="22">
        <v>4</v>
      </c>
      <c r="G38" s="22">
        <v>4</v>
      </c>
      <c r="H38" s="22">
        <v>6</v>
      </c>
      <c r="I38" s="22">
        <v>6</v>
      </c>
      <c r="J38" s="22"/>
    </row>
    <row r="39" spans="1:10" ht="21" customHeight="1">
      <c r="A39" s="15">
        <v>1633</v>
      </c>
      <c r="B39" s="16" t="s">
        <v>59</v>
      </c>
      <c r="C39" s="22">
        <v>7</v>
      </c>
      <c r="D39" s="22">
        <v>3</v>
      </c>
      <c r="E39" s="22">
        <v>4</v>
      </c>
      <c r="F39" s="22">
        <v>5</v>
      </c>
      <c r="G39" s="22">
        <v>3</v>
      </c>
      <c r="H39" s="22">
        <v>6</v>
      </c>
      <c r="I39" s="22">
        <v>6</v>
      </c>
      <c r="J39" s="22"/>
    </row>
    <row r="40" spans="1:10" ht="21" customHeight="1">
      <c r="A40" s="15">
        <v>1634</v>
      </c>
      <c r="B40" s="16" t="s">
        <v>60</v>
      </c>
      <c r="C40" s="22">
        <v>10</v>
      </c>
      <c r="D40" s="22">
        <v>7</v>
      </c>
      <c r="E40" s="22">
        <v>4</v>
      </c>
      <c r="F40" s="22">
        <v>6</v>
      </c>
      <c r="G40" s="22">
        <v>3</v>
      </c>
      <c r="H40" s="22">
        <v>6</v>
      </c>
      <c r="I40" s="22">
        <v>6</v>
      </c>
      <c r="J40" s="22"/>
    </row>
    <row r="41" spans="1:10" ht="21" customHeight="1">
      <c r="A41" s="15">
        <v>1635</v>
      </c>
      <c r="B41" s="16" t="s">
        <v>61</v>
      </c>
      <c r="C41" s="22">
        <v>7</v>
      </c>
      <c r="D41" s="22">
        <v>4</v>
      </c>
      <c r="E41" s="22">
        <v>4</v>
      </c>
      <c r="F41" s="22">
        <v>4</v>
      </c>
      <c r="G41" s="22">
        <v>2</v>
      </c>
      <c r="H41" s="22">
        <v>3</v>
      </c>
      <c r="I41" s="22">
        <v>4</v>
      </c>
      <c r="J41" s="22"/>
    </row>
    <row r="42" spans="1:10" ht="21" customHeight="1">
      <c r="A42" s="15">
        <v>1636</v>
      </c>
      <c r="B42" s="16" t="s">
        <v>62</v>
      </c>
      <c r="C42" s="22">
        <v>4</v>
      </c>
      <c r="D42" s="22">
        <v>1</v>
      </c>
      <c r="E42" s="22">
        <v>2</v>
      </c>
      <c r="F42" s="22">
        <v>3</v>
      </c>
      <c r="G42" s="22">
        <v>2</v>
      </c>
      <c r="H42" s="22">
        <v>6</v>
      </c>
      <c r="I42" s="22">
        <v>2</v>
      </c>
      <c r="J42" s="22"/>
    </row>
    <row r="43" spans="1:10" ht="21" customHeight="1">
      <c r="A43" s="15">
        <v>1637</v>
      </c>
      <c r="B43" s="16" t="s">
        <v>63</v>
      </c>
      <c r="C43" s="22">
        <v>7</v>
      </c>
      <c r="D43" s="22">
        <v>5</v>
      </c>
      <c r="E43" s="22">
        <v>3</v>
      </c>
      <c r="F43" s="22">
        <v>2</v>
      </c>
      <c r="G43" s="22">
        <v>4</v>
      </c>
      <c r="H43" s="22">
        <v>6</v>
      </c>
      <c r="I43" s="22">
        <v>4</v>
      </c>
      <c r="J43" s="22"/>
    </row>
    <row r="44" spans="1:10" ht="21" customHeight="1">
      <c r="A44" s="15">
        <v>1638</v>
      </c>
      <c r="B44" s="16" t="s">
        <v>64</v>
      </c>
      <c r="C44" s="22">
        <v>3</v>
      </c>
      <c r="D44" s="22">
        <v>2</v>
      </c>
      <c r="E44" s="22">
        <v>0</v>
      </c>
      <c r="F44" s="22">
        <v>0</v>
      </c>
      <c r="G44" s="22">
        <v>1</v>
      </c>
      <c r="H44" s="22">
        <v>2</v>
      </c>
      <c r="I44" s="22">
        <v>0</v>
      </c>
      <c r="J44" s="22"/>
    </row>
    <row r="45" spans="1:10" ht="21" customHeight="1">
      <c r="A45" s="15">
        <v>1639</v>
      </c>
      <c r="B45" s="16" t="s">
        <v>65</v>
      </c>
      <c r="C45" s="22">
        <v>7</v>
      </c>
      <c r="D45" s="22">
        <v>7</v>
      </c>
      <c r="E45" s="22">
        <v>2</v>
      </c>
      <c r="F45" s="22">
        <v>5</v>
      </c>
      <c r="G45" s="22">
        <v>3</v>
      </c>
      <c r="H45" s="22">
        <v>3</v>
      </c>
      <c r="I45" s="22">
        <v>3</v>
      </c>
      <c r="J45" s="22"/>
    </row>
    <row r="46" spans="1:10" ht="21" customHeight="1">
      <c r="A46" s="15">
        <v>1640</v>
      </c>
      <c r="B46" s="16" t="s">
        <v>66</v>
      </c>
      <c r="C46" s="22">
        <v>7</v>
      </c>
      <c r="D46" s="22">
        <v>3</v>
      </c>
      <c r="E46" s="22">
        <v>2</v>
      </c>
      <c r="F46" s="22">
        <v>4</v>
      </c>
      <c r="G46" s="22">
        <v>1</v>
      </c>
      <c r="H46" s="22">
        <v>1</v>
      </c>
      <c r="I46" s="22">
        <v>2</v>
      </c>
      <c r="J46" s="22"/>
    </row>
    <row r="47" spans="1:10" ht="21" customHeight="1">
      <c r="A47" s="15">
        <v>1641</v>
      </c>
      <c r="B47" s="16" t="s">
        <v>67</v>
      </c>
      <c r="C47" s="22">
        <v>9</v>
      </c>
      <c r="D47" s="22">
        <v>7</v>
      </c>
      <c r="E47" s="22">
        <v>4</v>
      </c>
      <c r="F47" s="22">
        <v>5</v>
      </c>
      <c r="G47" s="22">
        <v>4</v>
      </c>
      <c r="H47" s="22">
        <v>6</v>
      </c>
      <c r="I47" s="22">
        <v>6</v>
      </c>
      <c r="J47" s="22"/>
    </row>
    <row r="48" spans="1:10" ht="21" customHeight="1">
      <c r="A48" s="15">
        <v>1642</v>
      </c>
      <c r="B48" s="16" t="s">
        <v>68</v>
      </c>
      <c r="C48" s="22">
        <v>3</v>
      </c>
      <c r="D48" s="22">
        <v>1</v>
      </c>
      <c r="E48" s="22">
        <v>1</v>
      </c>
      <c r="F48" s="22">
        <v>5</v>
      </c>
      <c r="G48" s="22">
        <v>0</v>
      </c>
      <c r="H48" s="22">
        <v>5</v>
      </c>
      <c r="I48" s="22">
        <v>2</v>
      </c>
      <c r="J48" s="22"/>
    </row>
    <row r="49" spans="1:10" ht="21" customHeight="1">
      <c r="A49" s="15">
        <v>1643</v>
      </c>
      <c r="B49" s="16" t="s">
        <v>69</v>
      </c>
      <c r="C49" s="22">
        <v>5</v>
      </c>
      <c r="D49" s="22">
        <v>5</v>
      </c>
      <c r="E49" s="22">
        <v>3</v>
      </c>
      <c r="F49" s="22">
        <v>4</v>
      </c>
      <c r="G49" s="22">
        <v>1</v>
      </c>
      <c r="H49" s="22">
        <v>4</v>
      </c>
      <c r="I49" s="22">
        <v>6</v>
      </c>
      <c r="J49" s="22"/>
    </row>
    <row r="50" spans="1:10" ht="21" customHeight="1">
      <c r="A50" s="15">
        <v>1644</v>
      </c>
      <c r="B50" s="16" t="s">
        <v>70</v>
      </c>
      <c r="C50" s="22">
        <v>8</v>
      </c>
      <c r="D50" s="22">
        <v>5</v>
      </c>
      <c r="E50" s="22">
        <v>4</v>
      </c>
      <c r="F50" s="22">
        <v>3</v>
      </c>
      <c r="G50" s="22">
        <v>3</v>
      </c>
      <c r="H50" s="22">
        <v>6</v>
      </c>
      <c r="I50" s="22">
        <v>6</v>
      </c>
      <c r="J50" s="22"/>
    </row>
    <row r="51" spans="1:10" ht="21" customHeight="1">
      <c r="A51" s="15">
        <v>1645</v>
      </c>
      <c r="B51" s="16" t="s">
        <v>71</v>
      </c>
      <c r="C51" s="22">
        <v>6</v>
      </c>
      <c r="D51" s="22">
        <v>3</v>
      </c>
      <c r="E51" s="22">
        <v>2</v>
      </c>
      <c r="F51" s="22">
        <v>3</v>
      </c>
      <c r="G51" s="22">
        <v>3</v>
      </c>
      <c r="H51" s="22">
        <v>3</v>
      </c>
      <c r="I51" s="22">
        <v>0</v>
      </c>
      <c r="J51" s="22"/>
    </row>
    <row r="52" spans="1:10" ht="21" customHeight="1">
      <c r="A52" s="15">
        <v>1646</v>
      </c>
      <c r="B52" s="16" t="s">
        <v>72</v>
      </c>
      <c r="C52" s="22">
        <v>10</v>
      </c>
      <c r="D52" s="22">
        <v>7</v>
      </c>
      <c r="E52" s="22">
        <v>4</v>
      </c>
      <c r="F52" s="22">
        <v>6</v>
      </c>
      <c r="G52" s="22">
        <v>4</v>
      </c>
      <c r="H52" s="22">
        <v>6</v>
      </c>
      <c r="I52" s="22">
        <v>6</v>
      </c>
      <c r="J52" s="22"/>
    </row>
    <row r="53" spans="1:10" ht="21" customHeight="1">
      <c r="A53" s="15">
        <v>1647</v>
      </c>
      <c r="B53" s="16" t="s">
        <v>73</v>
      </c>
      <c r="C53" s="22">
        <v>10</v>
      </c>
      <c r="D53" s="22">
        <v>7</v>
      </c>
      <c r="E53" s="22">
        <v>4</v>
      </c>
      <c r="F53" s="22">
        <v>6</v>
      </c>
      <c r="G53" s="22">
        <v>4</v>
      </c>
      <c r="H53" s="22">
        <v>6</v>
      </c>
      <c r="I53" s="22">
        <v>6</v>
      </c>
      <c r="J53" s="22"/>
    </row>
    <row r="54" spans="1:10" ht="21" customHeight="1">
      <c r="A54" s="15">
        <v>1648</v>
      </c>
      <c r="B54" s="16" t="s">
        <v>74</v>
      </c>
      <c r="C54" s="22">
        <v>6</v>
      </c>
      <c r="D54" s="22">
        <v>3</v>
      </c>
      <c r="E54" s="22">
        <v>4</v>
      </c>
      <c r="F54" s="22">
        <v>2</v>
      </c>
      <c r="G54" s="22">
        <v>3</v>
      </c>
      <c r="H54" s="22">
        <v>6</v>
      </c>
      <c r="I54" s="22">
        <v>6</v>
      </c>
      <c r="J54" s="22"/>
    </row>
    <row r="55" spans="1:10" ht="21" customHeight="1">
      <c r="A55" s="15">
        <v>1649</v>
      </c>
      <c r="B55" s="16" t="s">
        <v>75</v>
      </c>
      <c r="C55" s="22">
        <v>9</v>
      </c>
      <c r="D55" s="22">
        <v>7</v>
      </c>
      <c r="E55" s="22">
        <v>1</v>
      </c>
      <c r="F55" s="22">
        <v>6</v>
      </c>
      <c r="G55" s="22">
        <v>4</v>
      </c>
      <c r="H55" s="22">
        <v>2</v>
      </c>
      <c r="I55" s="22">
        <v>3</v>
      </c>
      <c r="J55" s="22"/>
    </row>
    <row r="56" spans="1:10" ht="21" customHeight="1">
      <c r="A56" s="15">
        <v>1650</v>
      </c>
      <c r="B56" s="16" t="s">
        <v>76</v>
      </c>
      <c r="C56" s="22">
        <v>8</v>
      </c>
      <c r="D56" s="22">
        <v>4</v>
      </c>
      <c r="E56" s="22">
        <v>4</v>
      </c>
      <c r="F56" s="22">
        <v>5</v>
      </c>
      <c r="G56" s="22">
        <v>4</v>
      </c>
      <c r="H56" s="22">
        <v>6</v>
      </c>
      <c r="I56" s="22">
        <v>4</v>
      </c>
      <c r="J56" s="22"/>
    </row>
    <row r="57" spans="1:10" ht="21" customHeight="1">
      <c r="A57" s="15">
        <v>1651</v>
      </c>
      <c r="B57" s="16" t="s">
        <v>77</v>
      </c>
      <c r="C57" s="22">
        <v>8</v>
      </c>
      <c r="D57" s="22">
        <v>7</v>
      </c>
      <c r="E57" s="22">
        <v>4</v>
      </c>
      <c r="F57" s="22">
        <v>5</v>
      </c>
      <c r="G57" s="22">
        <v>3</v>
      </c>
      <c r="H57" s="22">
        <v>6</v>
      </c>
      <c r="I57" s="22">
        <v>3</v>
      </c>
      <c r="J57" s="22"/>
    </row>
    <row r="58" spans="1:10" ht="21" customHeight="1">
      <c r="A58" s="15">
        <v>1652</v>
      </c>
      <c r="B58" s="16" t="s">
        <v>78</v>
      </c>
      <c r="C58" s="22">
        <v>8</v>
      </c>
      <c r="D58" s="22">
        <v>5</v>
      </c>
      <c r="E58" s="22">
        <v>3</v>
      </c>
      <c r="F58" s="22">
        <v>3</v>
      </c>
      <c r="G58" s="22">
        <v>2</v>
      </c>
      <c r="H58" s="22">
        <v>3</v>
      </c>
      <c r="I58" s="22">
        <v>0</v>
      </c>
      <c r="J58" s="22"/>
    </row>
    <row r="59" spans="1:10" ht="21" customHeight="1">
      <c r="A59" s="15">
        <v>1653</v>
      </c>
      <c r="B59" s="16" t="s">
        <v>79</v>
      </c>
      <c r="C59" s="22">
        <v>6</v>
      </c>
      <c r="D59" s="22">
        <v>5</v>
      </c>
      <c r="E59" s="22">
        <v>3</v>
      </c>
      <c r="F59" s="22">
        <v>3</v>
      </c>
      <c r="G59" s="22">
        <v>2</v>
      </c>
      <c r="H59" s="22">
        <v>4</v>
      </c>
      <c r="I59" s="22">
        <v>4</v>
      </c>
      <c r="J59" s="22"/>
    </row>
    <row r="60" spans="1:10" ht="21" customHeight="1">
      <c r="A60" s="15">
        <v>1654</v>
      </c>
      <c r="B60" s="16" t="s">
        <v>80</v>
      </c>
      <c r="C60" s="22">
        <v>7</v>
      </c>
      <c r="D60" s="22">
        <v>7</v>
      </c>
      <c r="E60" s="22">
        <v>4</v>
      </c>
      <c r="F60" s="22">
        <v>4</v>
      </c>
      <c r="G60" s="22">
        <v>3</v>
      </c>
      <c r="H60" s="22">
        <v>4</v>
      </c>
      <c r="I60" s="22">
        <v>4</v>
      </c>
      <c r="J60" s="22"/>
    </row>
    <row r="61" spans="1:10" ht="21" customHeight="1">
      <c r="A61" s="15">
        <v>1655</v>
      </c>
      <c r="B61" s="16" t="s">
        <v>81</v>
      </c>
      <c r="C61" s="22">
        <v>4</v>
      </c>
      <c r="D61" s="22">
        <v>0</v>
      </c>
      <c r="E61" s="22">
        <v>2</v>
      </c>
      <c r="F61" s="22">
        <v>1</v>
      </c>
      <c r="G61" s="22">
        <v>0</v>
      </c>
      <c r="H61" s="22">
        <v>1</v>
      </c>
      <c r="I61" s="22">
        <v>2</v>
      </c>
      <c r="J61" s="22"/>
    </row>
    <row r="62" spans="1:10" ht="21" customHeight="1">
      <c r="A62" s="15">
        <v>1656</v>
      </c>
      <c r="B62" s="16" t="s">
        <v>82</v>
      </c>
      <c r="C62" s="22">
        <v>9</v>
      </c>
      <c r="D62" s="22">
        <v>7</v>
      </c>
      <c r="E62" s="22">
        <v>4</v>
      </c>
      <c r="F62" s="22">
        <v>5</v>
      </c>
      <c r="G62" s="22">
        <v>4</v>
      </c>
      <c r="H62" s="22">
        <v>6</v>
      </c>
      <c r="I62" s="22">
        <v>5</v>
      </c>
      <c r="J62" s="22"/>
    </row>
    <row r="63" spans="1:10" ht="21" customHeight="1">
      <c r="A63" s="15">
        <v>1657</v>
      </c>
      <c r="B63" s="16" t="s">
        <v>83</v>
      </c>
      <c r="C63" s="22">
        <v>7</v>
      </c>
      <c r="D63" s="22">
        <v>5</v>
      </c>
      <c r="E63" s="22">
        <v>1</v>
      </c>
      <c r="F63" s="22">
        <v>3</v>
      </c>
      <c r="G63" s="22">
        <v>3</v>
      </c>
      <c r="H63" s="22">
        <v>6</v>
      </c>
      <c r="I63" s="22">
        <v>2</v>
      </c>
      <c r="J63" s="22"/>
    </row>
    <row r="64" spans="1:10" ht="21" customHeight="1">
      <c r="A64" s="15">
        <v>1658</v>
      </c>
      <c r="B64" s="16" t="s">
        <v>84</v>
      </c>
      <c r="C64" s="22">
        <v>7</v>
      </c>
      <c r="D64" s="22">
        <v>5</v>
      </c>
      <c r="E64" s="22">
        <v>4</v>
      </c>
      <c r="F64" s="22">
        <v>5</v>
      </c>
      <c r="G64" s="22">
        <v>4</v>
      </c>
      <c r="H64" s="22">
        <v>6</v>
      </c>
      <c r="I64" s="22">
        <v>4</v>
      </c>
      <c r="J64" s="22"/>
    </row>
    <row r="65" spans="1:10" ht="21" customHeight="1">
      <c r="A65" s="15">
        <v>1659</v>
      </c>
      <c r="B65" s="16" t="s">
        <v>85</v>
      </c>
      <c r="C65" s="22">
        <v>5</v>
      </c>
      <c r="D65" s="22">
        <v>1</v>
      </c>
      <c r="E65" s="22">
        <v>1</v>
      </c>
      <c r="F65" s="22">
        <v>4</v>
      </c>
      <c r="G65" s="22">
        <v>1</v>
      </c>
      <c r="H65" s="22">
        <v>3</v>
      </c>
      <c r="I65" s="22">
        <v>4</v>
      </c>
      <c r="J65" s="22"/>
    </row>
    <row r="66" spans="1:10" ht="21" customHeight="1">
      <c r="A66" s="15">
        <v>1660</v>
      </c>
      <c r="B66" s="16" t="s">
        <v>86</v>
      </c>
      <c r="C66" s="22">
        <v>10</v>
      </c>
      <c r="D66" s="22">
        <v>7</v>
      </c>
      <c r="E66" s="22">
        <v>4</v>
      </c>
      <c r="F66" s="22">
        <v>6</v>
      </c>
      <c r="G66" s="22">
        <v>4</v>
      </c>
      <c r="H66" s="22">
        <v>6</v>
      </c>
      <c r="I66" s="22">
        <v>6</v>
      </c>
      <c r="J66" s="22"/>
    </row>
    <row r="67" spans="1:10" ht="21" customHeight="1">
      <c r="A67" s="15">
        <v>1661</v>
      </c>
      <c r="B67" s="16" t="s">
        <v>87</v>
      </c>
      <c r="C67" s="22">
        <v>9</v>
      </c>
      <c r="D67" s="22">
        <v>4</v>
      </c>
      <c r="E67" s="22">
        <v>3</v>
      </c>
      <c r="F67" s="22">
        <v>6</v>
      </c>
      <c r="G67" s="22">
        <v>3</v>
      </c>
      <c r="H67" s="22">
        <v>5</v>
      </c>
      <c r="I67" s="22">
        <v>4</v>
      </c>
      <c r="J67" s="22"/>
    </row>
    <row r="68" spans="1:10" ht="21" customHeight="1">
      <c r="A68" s="15">
        <v>1662</v>
      </c>
      <c r="B68" s="16" t="s">
        <v>88</v>
      </c>
      <c r="C68" s="22">
        <v>9</v>
      </c>
      <c r="D68" s="22">
        <v>4</v>
      </c>
      <c r="E68" s="22">
        <v>3</v>
      </c>
      <c r="F68" s="22">
        <v>6</v>
      </c>
      <c r="G68" s="22">
        <v>3</v>
      </c>
      <c r="H68" s="22">
        <v>5</v>
      </c>
      <c r="I68" s="22">
        <v>4</v>
      </c>
      <c r="J68" s="22"/>
    </row>
    <row r="69" spans="1:10" ht="21" customHeight="1">
      <c r="A69" s="15">
        <v>1663</v>
      </c>
      <c r="B69" s="16" t="s">
        <v>89</v>
      </c>
      <c r="C69" s="22">
        <v>6</v>
      </c>
      <c r="D69" s="22">
        <v>5</v>
      </c>
      <c r="E69" s="22">
        <v>3</v>
      </c>
      <c r="F69" s="22">
        <v>4</v>
      </c>
      <c r="G69" s="22">
        <v>2</v>
      </c>
      <c r="H69" s="22">
        <v>5</v>
      </c>
      <c r="I69" s="22">
        <v>4</v>
      </c>
      <c r="J69" s="22"/>
    </row>
    <row r="70" spans="1:10" ht="21" customHeight="1">
      <c r="A70" s="15">
        <v>1664</v>
      </c>
      <c r="B70" s="16" t="s">
        <v>90</v>
      </c>
      <c r="C70" s="22">
        <v>10</v>
      </c>
      <c r="D70" s="22">
        <v>7</v>
      </c>
      <c r="E70" s="22">
        <v>4</v>
      </c>
      <c r="F70" s="22">
        <v>5</v>
      </c>
      <c r="G70" s="22">
        <v>4</v>
      </c>
      <c r="H70" s="22">
        <v>6</v>
      </c>
      <c r="I70" s="22">
        <v>6</v>
      </c>
      <c r="J70" s="22"/>
    </row>
    <row r="71" spans="1:10" ht="21" customHeight="1">
      <c r="A71" s="15">
        <v>1665</v>
      </c>
      <c r="B71" s="16" t="s">
        <v>91</v>
      </c>
      <c r="C71" s="22">
        <v>6</v>
      </c>
      <c r="D71" s="22">
        <v>4</v>
      </c>
      <c r="E71" s="22">
        <v>2</v>
      </c>
      <c r="F71" s="22">
        <v>4</v>
      </c>
      <c r="G71" s="22">
        <v>2</v>
      </c>
      <c r="H71" s="22">
        <v>2</v>
      </c>
      <c r="I71" s="22">
        <v>3</v>
      </c>
      <c r="J71" s="22"/>
    </row>
    <row r="72" spans="1:10" ht="21" customHeight="1">
      <c r="A72" s="15">
        <v>1666</v>
      </c>
      <c r="B72" s="16" t="s">
        <v>92</v>
      </c>
      <c r="C72" s="22">
        <v>9</v>
      </c>
      <c r="D72" s="22">
        <v>7</v>
      </c>
      <c r="E72" s="22">
        <v>3</v>
      </c>
      <c r="F72" s="22">
        <v>6</v>
      </c>
      <c r="G72" s="22">
        <v>3</v>
      </c>
      <c r="H72" s="22">
        <v>5</v>
      </c>
      <c r="I72" s="22">
        <v>6</v>
      </c>
      <c r="J72" s="22"/>
    </row>
    <row r="73" spans="1:10" ht="21" customHeight="1">
      <c r="A73" s="15">
        <v>1667</v>
      </c>
      <c r="B73" s="16" t="s">
        <v>93</v>
      </c>
      <c r="C73" s="22">
        <v>8</v>
      </c>
      <c r="D73" s="22">
        <v>5</v>
      </c>
      <c r="E73" s="22">
        <v>4</v>
      </c>
      <c r="F73" s="22">
        <v>4</v>
      </c>
      <c r="G73" s="22">
        <v>4</v>
      </c>
      <c r="H73" s="22">
        <v>6</v>
      </c>
      <c r="I73" s="22">
        <v>6</v>
      </c>
      <c r="J73" s="22"/>
    </row>
    <row r="74" spans="1:10" ht="21" customHeight="1">
      <c r="A74" s="15">
        <v>1668</v>
      </c>
      <c r="B74" s="16" t="s">
        <v>94</v>
      </c>
      <c r="C74" s="22">
        <v>10</v>
      </c>
      <c r="D74" s="22">
        <v>7</v>
      </c>
      <c r="E74" s="22">
        <v>4</v>
      </c>
      <c r="F74" s="22">
        <v>6</v>
      </c>
      <c r="G74" s="22">
        <v>4</v>
      </c>
      <c r="H74" s="22">
        <v>6</v>
      </c>
      <c r="I74" s="22">
        <v>6</v>
      </c>
      <c r="J74" s="22"/>
    </row>
    <row r="75" spans="1:10" ht="21" customHeight="1">
      <c r="A75" s="15">
        <v>1669</v>
      </c>
      <c r="B75" s="16" t="s">
        <v>95</v>
      </c>
      <c r="C75" s="22">
        <v>9</v>
      </c>
      <c r="D75" s="22">
        <v>7</v>
      </c>
      <c r="E75" s="22">
        <v>4</v>
      </c>
      <c r="F75" s="22">
        <v>4</v>
      </c>
      <c r="G75" s="22">
        <v>4</v>
      </c>
      <c r="H75" s="22">
        <v>6</v>
      </c>
      <c r="I75" s="22">
        <v>6</v>
      </c>
      <c r="J75" s="22"/>
    </row>
    <row r="76" spans="1:10" ht="21" customHeight="1">
      <c r="A76" s="15">
        <v>1670</v>
      </c>
      <c r="B76" s="16" t="s">
        <v>96</v>
      </c>
      <c r="C76" s="22">
        <v>10</v>
      </c>
      <c r="D76" s="22">
        <v>7</v>
      </c>
      <c r="E76" s="22">
        <v>4</v>
      </c>
      <c r="F76" s="22">
        <v>6</v>
      </c>
      <c r="G76" s="22">
        <v>4</v>
      </c>
      <c r="H76" s="22">
        <v>6</v>
      </c>
      <c r="I76" s="22">
        <v>6</v>
      </c>
      <c r="J76" s="22"/>
    </row>
    <row r="77" spans="1:10" ht="21" customHeight="1">
      <c r="A77" s="15">
        <v>1671</v>
      </c>
      <c r="B77" s="16" t="s">
        <v>97</v>
      </c>
      <c r="C77" s="22">
        <v>5</v>
      </c>
      <c r="D77" s="22">
        <v>5</v>
      </c>
      <c r="E77" s="22">
        <v>4</v>
      </c>
      <c r="F77" s="22">
        <v>4</v>
      </c>
      <c r="G77" s="22">
        <v>2</v>
      </c>
      <c r="H77" s="22">
        <v>6</v>
      </c>
      <c r="I77" s="22">
        <v>6</v>
      </c>
      <c r="J77" s="22"/>
    </row>
    <row r="78" spans="1:10" ht="21" customHeight="1">
      <c r="A78" s="15">
        <v>1672</v>
      </c>
      <c r="B78" s="16" t="s">
        <v>98</v>
      </c>
      <c r="C78" s="22">
        <v>2</v>
      </c>
      <c r="D78" s="22">
        <v>7</v>
      </c>
      <c r="E78" s="22">
        <v>3</v>
      </c>
      <c r="F78" s="22">
        <v>4</v>
      </c>
      <c r="G78" s="22">
        <v>4</v>
      </c>
      <c r="H78" s="22">
        <v>5</v>
      </c>
      <c r="I78" s="22">
        <v>6</v>
      </c>
      <c r="J78" s="22"/>
    </row>
    <row r="79" spans="1:10" ht="21" customHeight="1">
      <c r="A79" s="15">
        <v>1673</v>
      </c>
      <c r="B79" s="16" t="s">
        <v>99</v>
      </c>
      <c r="C79" s="22">
        <v>3</v>
      </c>
      <c r="D79" s="22">
        <v>3</v>
      </c>
      <c r="E79" s="22">
        <v>2</v>
      </c>
      <c r="F79" s="22">
        <v>3</v>
      </c>
      <c r="G79" s="22">
        <v>2</v>
      </c>
      <c r="H79" s="22">
        <v>3</v>
      </c>
      <c r="I79" s="22">
        <v>4</v>
      </c>
      <c r="J79" s="22"/>
    </row>
    <row r="80" spans="1:10" ht="21" customHeight="1">
      <c r="A80" s="15">
        <v>1674</v>
      </c>
      <c r="B80" s="16" t="s">
        <v>100</v>
      </c>
      <c r="C80" s="22">
        <v>8</v>
      </c>
      <c r="D80" s="22">
        <v>5</v>
      </c>
      <c r="E80" s="22">
        <v>4</v>
      </c>
      <c r="F80" s="22">
        <v>5</v>
      </c>
      <c r="G80" s="22">
        <v>4</v>
      </c>
      <c r="H80" s="22">
        <v>6</v>
      </c>
      <c r="I80" s="22">
        <v>6</v>
      </c>
      <c r="J80" s="22"/>
    </row>
    <row r="81" spans="1:10" ht="21" customHeight="1">
      <c r="A81" s="15">
        <v>1675</v>
      </c>
      <c r="B81" s="16" t="s">
        <v>101</v>
      </c>
      <c r="C81" s="22">
        <v>8</v>
      </c>
      <c r="D81" s="22">
        <v>5</v>
      </c>
      <c r="E81" s="22">
        <v>4</v>
      </c>
      <c r="F81" s="22">
        <v>4</v>
      </c>
      <c r="G81" s="22">
        <v>3</v>
      </c>
      <c r="H81" s="22">
        <v>6</v>
      </c>
      <c r="I81" s="22">
        <v>6</v>
      </c>
      <c r="J81" s="22"/>
    </row>
    <row r="82" spans="1:10" ht="21" customHeight="1">
      <c r="A82" s="15">
        <v>1676</v>
      </c>
      <c r="B82" s="16" t="s">
        <v>102</v>
      </c>
      <c r="C82" s="22">
        <v>8</v>
      </c>
      <c r="D82" s="22">
        <v>5</v>
      </c>
      <c r="E82" s="22">
        <v>4</v>
      </c>
      <c r="F82" s="22">
        <v>5</v>
      </c>
      <c r="G82" s="22">
        <v>4</v>
      </c>
      <c r="H82" s="22">
        <v>6</v>
      </c>
      <c r="I82" s="22">
        <v>6</v>
      </c>
      <c r="J82" s="22"/>
    </row>
    <row r="83" spans="1:10" ht="21" customHeight="1">
      <c r="A83" s="15">
        <v>1677</v>
      </c>
      <c r="B83" s="16" t="s">
        <v>103</v>
      </c>
      <c r="C83" s="22">
        <v>7</v>
      </c>
      <c r="D83" s="22">
        <v>5</v>
      </c>
      <c r="E83" s="22">
        <v>2</v>
      </c>
      <c r="F83" s="22">
        <v>5</v>
      </c>
      <c r="G83" s="22">
        <v>4</v>
      </c>
      <c r="H83" s="22">
        <v>4</v>
      </c>
      <c r="I83" s="22">
        <v>4</v>
      </c>
      <c r="J83" s="22"/>
    </row>
    <row r="84" spans="1:10" ht="21" customHeight="1">
      <c r="A84" s="15">
        <v>1678</v>
      </c>
      <c r="B84" s="16" t="s">
        <v>104</v>
      </c>
      <c r="C84" s="22">
        <v>1</v>
      </c>
      <c r="D84" s="22">
        <v>2</v>
      </c>
      <c r="E84" s="22">
        <v>1</v>
      </c>
      <c r="F84" s="22">
        <v>1</v>
      </c>
      <c r="G84" s="22">
        <v>0</v>
      </c>
      <c r="H84" s="22">
        <v>2</v>
      </c>
      <c r="I84" s="22">
        <v>4</v>
      </c>
      <c r="J84" s="22"/>
    </row>
    <row r="85" spans="1:10" ht="21" customHeight="1">
      <c r="A85" s="15">
        <v>1679</v>
      </c>
      <c r="B85" s="16" t="s">
        <v>105</v>
      </c>
      <c r="C85" s="22">
        <v>10</v>
      </c>
      <c r="D85" s="22">
        <v>7</v>
      </c>
      <c r="E85" s="22">
        <v>3</v>
      </c>
      <c r="F85" s="22">
        <v>6</v>
      </c>
      <c r="G85" s="22">
        <v>4</v>
      </c>
      <c r="H85" s="22">
        <v>6</v>
      </c>
      <c r="I85" s="22">
        <v>6</v>
      </c>
      <c r="J85" s="22"/>
    </row>
    <row r="86" spans="1:10" ht="21" customHeight="1">
      <c r="A86" s="15">
        <v>1680</v>
      </c>
      <c r="B86" s="16" t="s">
        <v>106</v>
      </c>
      <c r="C86" s="22">
        <v>9</v>
      </c>
      <c r="D86" s="22">
        <v>7</v>
      </c>
      <c r="E86" s="22">
        <v>2</v>
      </c>
      <c r="F86" s="22">
        <v>5</v>
      </c>
      <c r="G86" s="22">
        <v>3</v>
      </c>
      <c r="H86" s="22">
        <v>4</v>
      </c>
      <c r="I86" s="22">
        <v>4</v>
      </c>
      <c r="J86" s="22"/>
    </row>
    <row r="87" spans="1:10" ht="21" customHeight="1">
      <c r="A87" s="15">
        <v>1681</v>
      </c>
      <c r="B87" s="16" t="s">
        <v>107</v>
      </c>
      <c r="C87" s="22">
        <v>10</v>
      </c>
      <c r="D87" s="22">
        <v>7</v>
      </c>
      <c r="E87" s="22">
        <v>4</v>
      </c>
      <c r="F87" s="22">
        <v>6</v>
      </c>
      <c r="G87" s="22">
        <v>4</v>
      </c>
      <c r="H87" s="22">
        <v>6</v>
      </c>
      <c r="I87" s="22">
        <v>6</v>
      </c>
      <c r="J87" s="22"/>
    </row>
    <row r="88" spans="1:10" ht="21" customHeight="1">
      <c r="A88" s="15">
        <v>1682</v>
      </c>
      <c r="B88" s="16" t="s">
        <v>108</v>
      </c>
      <c r="C88" s="22">
        <v>7</v>
      </c>
      <c r="D88" s="22">
        <v>7</v>
      </c>
      <c r="E88" s="22">
        <v>3</v>
      </c>
      <c r="F88" s="22">
        <v>3</v>
      </c>
      <c r="G88" s="22">
        <v>4</v>
      </c>
      <c r="H88" s="22">
        <v>6</v>
      </c>
      <c r="I88" s="22">
        <v>2</v>
      </c>
      <c r="J88" s="22"/>
    </row>
    <row r="89" spans="1:10" ht="21" customHeight="1">
      <c r="A89" s="15">
        <v>1683</v>
      </c>
      <c r="B89" s="16" t="s">
        <v>109</v>
      </c>
      <c r="C89" s="22">
        <v>4</v>
      </c>
      <c r="D89" s="22">
        <v>1</v>
      </c>
      <c r="E89" s="22">
        <v>4</v>
      </c>
      <c r="F89" s="22">
        <v>4</v>
      </c>
      <c r="G89" s="22">
        <v>2</v>
      </c>
      <c r="H89" s="22">
        <v>2</v>
      </c>
      <c r="I89" s="22">
        <v>2</v>
      </c>
      <c r="J89" s="22"/>
    </row>
    <row r="90" spans="1:10" ht="21" customHeight="1">
      <c r="A90" s="15">
        <v>1684</v>
      </c>
      <c r="B90" s="16" t="s">
        <v>110</v>
      </c>
      <c r="C90" s="22">
        <v>5</v>
      </c>
      <c r="D90" s="22">
        <v>5</v>
      </c>
      <c r="E90" s="22">
        <v>2</v>
      </c>
      <c r="F90" s="22">
        <v>2</v>
      </c>
      <c r="G90" s="22">
        <v>2</v>
      </c>
      <c r="H90" s="22">
        <v>6</v>
      </c>
      <c r="I90" s="22">
        <v>3</v>
      </c>
      <c r="J90" s="22"/>
    </row>
    <row r="91" spans="1:10" ht="21" customHeight="1">
      <c r="A91" s="15">
        <v>1685</v>
      </c>
      <c r="B91" s="16" t="s">
        <v>111</v>
      </c>
      <c r="C91" s="22">
        <v>10</v>
      </c>
      <c r="D91" s="22">
        <v>7</v>
      </c>
      <c r="E91" s="22">
        <v>4</v>
      </c>
      <c r="F91" s="22">
        <v>6</v>
      </c>
      <c r="G91" s="22">
        <v>4</v>
      </c>
      <c r="H91" s="22">
        <v>6</v>
      </c>
      <c r="I91" s="22">
        <v>6</v>
      </c>
      <c r="J91" s="22"/>
    </row>
    <row r="92" spans="1:10" ht="21" customHeight="1">
      <c r="A92" s="15">
        <v>1686</v>
      </c>
      <c r="B92" s="16" t="s">
        <v>112</v>
      </c>
      <c r="C92" s="22">
        <v>9</v>
      </c>
      <c r="D92" s="22">
        <v>5</v>
      </c>
      <c r="E92" s="22">
        <v>3</v>
      </c>
      <c r="F92" s="22">
        <v>5</v>
      </c>
      <c r="G92" s="22">
        <v>4</v>
      </c>
      <c r="H92" s="22">
        <v>6</v>
      </c>
      <c r="I92" s="22">
        <v>6</v>
      </c>
      <c r="J92" s="22"/>
    </row>
    <row r="93" spans="1:10" ht="21" customHeight="1">
      <c r="A93" s="15">
        <v>1687</v>
      </c>
      <c r="B93" s="16" t="s">
        <v>113</v>
      </c>
      <c r="C93" s="22">
        <v>5</v>
      </c>
      <c r="D93" s="22">
        <v>7</v>
      </c>
      <c r="E93" s="22">
        <v>0</v>
      </c>
      <c r="F93" s="22">
        <v>3</v>
      </c>
      <c r="G93" s="22">
        <v>2</v>
      </c>
      <c r="H93" s="22">
        <v>3</v>
      </c>
      <c r="I93" s="22">
        <v>2</v>
      </c>
      <c r="J93" s="22"/>
    </row>
    <row r="94" spans="1:10" ht="21" customHeight="1">
      <c r="A94" s="15">
        <v>1688</v>
      </c>
      <c r="B94" s="16" t="s">
        <v>114</v>
      </c>
      <c r="C94" s="22">
        <v>10</v>
      </c>
      <c r="D94" s="22">
        <v>7</v>
      </c>
      <c r="E94" s="22">
        <v>4</v>
      </c>
      <c r="F94" s="22">
        <v>6</v>
      </c>
      <c r="G94" s="22">
        <v>4</v>
      </c>
      <c r="H94" s="22">
        <v>5</v>
      </c>
      <c r="I94" s="22">
        <v>6</v>
      </c>
      <c r="J94" s="22"/>
    </row>
    <row r="95" spans="1:10" ht="21" customHeight="1">
      <c r="A95" s="15">
        <v>1689</v>
      </c>
      <c r="B95" s="16" t="s">
        <v>115</v>
      </c>
      <c r="C95" s="22">
        <v>8</v>
      </c>
      <c r="D95" s="22">
        <v>3</v>
      </c>
      <c r="E95" s="22">
        <v>4</v>
      </c>
      <c r="F95" s="22">
        <v>6</v>
      </c>
      <c r="G95" s="22">
        <v>3</v>
      </c>
      <c r="H95" s="22">
        <v>6</v>
      </c>
      <c r="I95" s="22">
        <v>6</v>
      </c>
      <c r="J95" s="22"/>
    </row>
    <row r="96" spans="1:10" ht="21" customHeight="1">
      <c r="A96" s="15">
        <v>1690</v>
      </c>
      <c r="B96" s="16" t="s">
        <v>116</v>
      </c>
      <c r="C96" s="22">
        <v>6</v>
      </c>
      <c r="D96" s="22">
        <v>3</v>
      </c>
      <c r="E96" s="22">
        <v>3</v>
      </c>
      <c r="F96" s="22">
        <v>3</v>
      </c>
      <c r="G96" s="22">
        <v>3</v>
      </c>
      <c r="H96" s="22">
        <v>6</v>
      </c>
      <c r="I96" s="22">
        <v>4</v>
      </c>
      <c r="J96" s="22"/>
    </row>
    <row r="97" spans="1:10" ht="21" customHeight="1">
      <c r="A97" s="15">
        <v>1691</v>
      </c>
      <c r="B97" s="16" t="s">
        <v>117</v>
      </c>
      <c r="C97" s="22">
        <v>2</v>
      </c>
      <c r="D97" s="22">
        <v>2</v>
      </c>
      <c r="E97" s="22">
        <v>1</v>
      </c>
      <c r="F97" s="22">
        <v>1</v>
      </c>
      <c r="G97" s="22">
        <v>0</v>
      </c>
      <c r="H97" s="22">
        <v>1</v>
      </c>
      <c r="I97" s="22">
        <v>0</v>
      </c>
      <c r="J97" s="22"/>
    </row>
    <row r="98" spans="1:10" ht="21" customHeight="1">
      <c r="A98" s="15">
        <v>1692</v>
      </c>
      <c r="B98" s="16" t="s">
        <v>118</v>
      </c>
      <c r="C98" s="22">
        <v>8</v>
      </c>
      <c r="D98" s="22">
        <v>5</v>
      </c>
      <c r="E98" s="22">
        <v>1</v>
      </c>
      <c r="F98" s="22">
        <v>6</v>
      </c>
      <c r="G98" s="22">
        <v>3</v>
      </c>
      <c r="H98" s="22">
        <v>5</v>
      </c>
      <c r="I98" s="22">
        <v>6</v>
      </c>
      <c r="J98" s="22"/>
    </row>
    <row r="99" spans="1:10" ht="21" customHeight="1">
      <c r="A99" s="15">
        <v>1693</v>
      </c>
      <c r="B99" s="16" t="s">
        <v>119</v>
      </c>
      <c r="C99" s="22">
        <v>5</v>
      </c>
      <c r="D99" s="22">
        <v>2</v>
      </c>
      <c r="E99" s="22">
        <v>3</v>
      </c>
      <c r="F99" s="22">
        <v>4</v>
      </c>
      <c r="G99" s="22">
        <v>1</v>
      </c>
      <c r="H99" s="22">
        <v>3</v>
      </c>
      <c r="I99" s="22">
        <v>6</v>
      </c>
      <c r="J99" s="22"/>
    </row>
    <row r="100" spans="1:10" ht="21" customHeight="1">
      <c r="A100" s="15">
        <v>1694</v>
      </c>
      <c r="B100" s="16" t="s">
        <v>121</v>
      </c>
      <c r="C100" s="22">
        <v>7</v>
      </c>
      <c r="D100" s="22">
        <v>7</v>
      </c>
      <c r="E100" s="22">
        <v>4</v>
      </c>
      <c r="F100" s="22">
        <v>4</v>
      </c>
      <c r="G100" s="22">
        <v>3</v>
      </c>
      <c r="H100" s="22">
        <v>6</v>
      </c>
      <c r="I100" s="22">
        <v>6</v>
      </c>
      <c r="J100" s="22"/>
    </row>
    <row r="101" spans="1:10" ht="21" customHeight="1">
      <c r="A101" s="15">
        <v>1695</v>
      </c>
      <c r="B101" s="16" t="s">
        <v>122</v>
      </c>
      <c r="C101" s="22">
        <v>7</v>
      </c>
      <c r="D101" s="22">
        <v>4</v>
      </c>
      <c r="E101" s="22">
        <v>4</v>
      </c>
      <c r="F101" s="22">
        <v>5</v>
      </c>
      <c r="G101" s="22">
        <v>3</v>
      </c>
      <c r="H101" s="22">
        <v>5</v>
      </c>
      <c r="I101" s="22">
        <v>4</v>
      </c>
      <c r="J101" s="22"/>
    </row>
    <row r="102" spans="1:10" ht="21" customHeight="1">
      <c r="A102" s="15">
        <v>1696</v>
      </c>
      <c r="B102" s="16" t="s">
        <v>123</v>
      </c>
      <c r="C102" s="22">
        <v>8</v>
      </c>
      <c r="D102" s="22">
        <v>7</v>
      </c>
      <c r="E102" s="22">
        <v>4</v>
      </c>
      <c r="F102" s="22">
        <v>4</v>
      </c>
      <c r="G102" s="22">
        <v>4</v>
      </c>
      <c r="H102" s="22">
        <v>6</v>
      </c>
      <c r="I102" s="22">
        <v>6</v>
      </c>
      <c r="J102" s="22"/>
    </row>
    <row r="103" spans="1:10" ht="21" customHeight="1">
      <c r="A103" s="15">
        <v>1697</v>
      </c>
      <c r="B103" s="16" t="s">
        <v>124</v>
      </c>
      <c r="C103" s="22">
        <v>6</v>
      </c>
      <c r="D103" s="22">
        <v>5</v>
      </c>
      <c r="E103" s="22">
        <v>3</v>
      </c>
      <c r="F103" s="22">
        <v>3</v>
      </c>
      <c r="G103" s="22">
        <v>3</v>
      </c>
      <c r="H103" s="22">
        <v>5</v>
      </c>
      <c r="I103" s="22">
        <v>4</v>
      </c>
      <c r="J103" s="22"/>
    </row>
    <row r="104" spans="1:10" ht="21" customHeight="1">
      <c r="A104" s="15">
        <v>1698</v>
      </c>
      <c r="B104" s="16" t="s">
        <v>125</v>
      </c>
      <c r="C104" s="22">
        <v>5</v>
      </c>
      <c r="D104" s="22">
        <v>3</v>
      </c>
      <c r="E104" s="22">
        <v>1</v>
      </c>
      <c r="F104" s="22">
        <v>2</v>
      </c>
      <c r="G104" s="22">
        <v>2</v>
      </c>
      <c r="H104" s="22">
        <v>2</v>
      </c>
      <c r="I104" s="22">
        <v>0</v>
      </c>
      <c r="J104" s="22"/>
    </row>
    <row r="105" spans="1:10" ht="21" customHeight="1">
      <c r="A105" s="15">
        <v>1699</v>
      </c>
      <c r="B105" s="16" t="s">
        <v>126</v>
      </c>
      <c r="C105" s="22">
        <v>6</v>
      </c>
      <c r="D105" s="22">
        <v>3</v>
      </c>
      <c r="E105" s="22">
        <v>2</v>
      </c>
      <c r="F105" s="22">
        <v>1</v>
      </c>
      <c r="G105" s="22">
        <v>2</v>
      </c>
      <c r="H105" s="22">
        <v>3</v>
      </c>
      <c r="I105" s="22">
        <v>0</v>
      </c>
      <c r="J105" s="22"/>
    </row>
    <row r="106" spans="1:10" ht="21" customHeight="1">
      <c r="A106" s="15">
        <v>1700</v>
      </c>
      <c r="B106" s="16" t="s">
        <v>127</v>
      </c>
      <c r="C106" s="22">
        <v>9</v>
      </c>
      <c r="D106" s="22">
        <v>5</v>
      </c>
      <c r="E106" s="22">
        <v>4</v>
      </c>
      <c r="F106" s="22">
        <v>5</v>
      </c>
      <c r="G106" s="22">
        <v>4</v>
      </c>
      <c r="H106" s="22">
        <v>5</v>
      </c>
      <c r="I106" s="22">
        <v>4</v>
      </c>
      <c r="J106" s="22"/>
    </row>
    <row r="107" spans="1:10" ht="21" customHeight="1">
      <c r="A107" s="15">
        <v>1701</v>
      </c>
      <c r="B107" s="16" t="s">
        <v>128</v>
      </c>
      <c r="C107" s="22">
        <v>6</v>
      </c>
      <c r="D107" s="22">
        <v>5</v>
      </c>
      <c r="E107" s="22">
        <v>3</v>
      </c>
      <c r="F107" s="22">
        <v>2</v>
      </c>
      <c r="G107" s="22">
        <v>3</v>
      </c>
      <c r="H107" s="22">
        <v>5</v>
      </c>
      <c r="I107" s="22">
        <v>6</v>
      </c>
      <c r="J107" s="22"/>
    </row>
    <row r="108" spans="1:10" ht="21" customHeight="1">
      <c r="A108" s="15">
        <v>1702</v>
      </c>
      <c r="B108" s="16" t="s">
        <v>129</v>
      </c>
      <c r="C108" s="22">
        <v>10</v>
      </c>
      <c r="D108" s="22">
        <v>7</v>
      </c>
      <c r="E108" s="22">
        <v>4</v>
      </c>
      <c r="F108" s="22">
        <v>6</v>
      </c>
      <c r="G108" s="22">
        <v>4</v>
      </c>
      <c r="H108" s="22">
        <v>6</v>
      </c>
      <c r="I108" s="22">
        <v>6</v>
      </c>
      <c r="J108" s="22"/>
    </row>
    <row r="109" spans="1:10" ht="21" customHeight="1">
      <c r="A109" s="15">
        <v>1703</v>
      </c>
      <c r="B109" s="16" t="s">
        <v>130</v>
      </c>
      <c r="C109" s="22">
        <v>6</v>
      </c>
      <c r="D109" s="22">
        <v>7</v>
      </c>
      <c r="E109" s="22">
        <v>3</v>
      </c>
      <c r="F109" s="22">
        <v>4</v>
      </c>
      <c r="G109" s="22">
        <v>3</v>
      </c>
      <c r="H109" s="22">
        <v>5</v>
      </c>
      <c r="I109" s="22">
        <v>4</v>
      </c>
      <c r="J109" s="22"/>
    </row>
    <row r="110" spans="1:10" ht="21" customHeight="1">
      <c r="A110" s="15">
        <v>1704</v>
      </c>
      <c r="B110" s="16" t="s">
        <v>131</v>
      </c>
      <c r="C110" s="22">
        <v>5</v>
      </c>
      <c r="D110" s="22">
        <v>5</v>
      </c>
      <c r="E110" s="22">
        <v>1</v>
      </c>
      <c r="F110" s="22">
        <v>1</v>
      </c>
      <c r="G110" s="22">
        <v>2</v>
      </c>
      <c r="H110" s="22">
        <v>3</v>
      </c>
      <c r="I110" s="22">
        <v>4</v>
      </c>
      <c r="J110" s="22"/>
    </row>
    <row r="111" spans="1:10" ht="21" customHeight="1">
      <c r="A111" s="15">
        <v>1705</v>
      </c>
      <c r="B111" s="16" t="s">
        <v>132</v>
      </c>
      <c r="C111" s="22">
        <v>10</v>
      </c>
      <c r="D111" s="22">
        <v>7</v>
      </c>
      <c r="E111" s="22">
        <v>4</v>
      </c>
      <c r="F111" s="22">
        <v>6</v>
      </c>
      <c r="G111" s="22">
        <v>4</v>
      </c>
      <c r="H111" s="22">
        <v>6</v>
      </c>
      <c r="I111" s="22">
        <v>6</v>
      </c>
      <c r="J111" s="22"/>
    </row>
    <row r="112" spans="1:10" ht="21" customHeight="1">
      <c r="A112" s="15">
        <v>1706</v>
      </c>
      <c r="B112" s="16" t="s">
        <v>133</v>
      </c>
      <c r="C112" s="22">
        <v>8</v>
      </c>
      <c r="D112" s="22">
        <v>5</v>
      </c>
      <c r="E112" s="22">
        <v>4</v>
      </c>
      <c r="F112" s="22">
        <v>6</v>
      </c>
      <c r="G112" s="22">
        <v>4</v>
      </c>
      <c r="H112" s="22">
        <v>6</v>
      </c>
      <c r="I112" s="22">
        <v>6</v>
      </c>
      <c r="J112" s="22"/>
    </row>
    <row r="113" spans="1:10" ht="21" customHeight="1">
      <c r="A113" s="15">
        <v>1707</v>
      </c>
      <c r="B113" s="16"/>
      <c r="C113" s="22">
        <v>10</v>
      </c>
      <c r="D113" s="22">
        <v>7</v>
      </c>
      <c r="E113" s="22">
        <v>4</v>
      </c>
      <c r="F113" s="22">
        <v>6</v>
      </c>
      <c r="G113" s="22">
        <v>0</v>
      </c>
      <c r="H113" s="22">
        <v>5</v>
      </c>
      <c r="I113" s="22">
        <v>6</v>
      </c>
      <c r="J113" s="22"/>
    </row>
    <row r="114" spans="1:10" ht="12.75">
      <c r="A114" s="42"/>
    </row>
    <row r="115" spans="1:10" ht="12.75">
      <c r="A115" s="42"/>
    </row>
    <row r="116" spans="1:10" ht="12.75">
      <c r="A116" s="42"/>
    </row>
    <row r="117" spans="1:10" ht="12.75">
      <c r="A117" s="42"/>
    </row>
    <row r="118" spans="1:10" ht="12.75">
      <c r="A118" s="42"/>
    </row>
    <row r="119" spans="1:10" ht="12.75">
      <c r="A119" s="42"/>
    </row>
    <row r="120" spans="1:10" ht="12.75">
      <c r="A120" s="42"/>
    </row>
    <row r="121" spans="1:10" ht="12.75">
      <c r="A121" s="42"/>
    </row>
    <row r="122" spans="1:10" ht="12.75">
      <c r="A122" s="42"/>
    </row>
    <row r="123" spans="1:10" ht="12.75">
      <c r="A123" s="42"/>
    </row>
    <row r="124" spans="1:10" ht="12.75">
      <c r="A124" s="42"/>
    </row>
    <row r="125" spans="1:10" ht="12.75">
      <c r="A125" s="42"/>
    </row>
    <row r="126" spans="1:10" ht="12.75">
      <c r="A126" s="42"/>
    </row>
    <row r="127" spans="1:10" ht="12.75">
      <c r="A127" s="42"/>
    </row>
    <row r="128" spans="1:10" ht="12.75">
      <c r="A128" s="42"/>
    </row>
    <row r="129" spans="1:1" ht="12.75">
      <c r="A129" s="42"/>
    </row>
    <row r="130" spans="1:1" ht="12.75">
      <c r="A130" s="42"/>
    </row>
    <row r="131" spans="1:1" ht="12.75">
      <c r="A131" s="42"/>
    </row>
    <row r="132" spans="1:1" ht="12.75">
      <c r="A132" s="42"/>
    </row>
    <row r="133" spans="1:1" ht="12.75">
      <c r="A133" s="42"/>
    </row>
    <row r="134" spans="1:1" ht="12.75">
      <c r="A134" s="42"/>
    </row>
    <row r="135" spans="1:1" ht="12.75">
      <c r="A135" s="42"/>
    </row>
    <row r="136" spans="1:1" ht="12.75">
      <c r="A136" s="42"/>
    </row>
    <row r="137" spans="1:1" ht="12.75">
      <c r="A137" s="42"/>
    </row>
    <row r="138" spans="1:1" ht="12.75">
      <c r="A138" s="42"/>
    </row>
    <row r="139" spans="1:1" ht="12.75">
      <c r="A139" s="42"/>
    </row>
    <row r="140" spans="1:1" ht="12.75">
      <c r="A140" s="42"/>
    </row>
    <row r="141" spans="1:1" ht="12.75">
      <c r="A141" s="42"/>
    </row>
    <row r="142" spans="1:1" ht="12.75">
      <c r="A142" s="42"/>
    </row>
    <row r="143" spans="1:1" ht="12.75">
      <c r="A143" s="42"/>
    </row>
    <row r="144" spans="1:1" ht="12.75">
      <c r="A144" s="42"/>
    </row>
    <row r="145" spans="1:1" ht="12.75">
      <c r="A145" s="42"/>
    </row>
    <row r="146" spans="1:1" ht="12.75">
      <c r="A146" s="42"/>
    </row>
    <row r="147" spans="1:1" ht="12.75">
      <c r="A147" s="42"/>
    </row>
    <row r="148" spans="1:1" ht="12.75">
      <c r="A148" s="42"/>
    </row>
    <row r="149" spans="1:1" ht="12.75">
      <c r="A149" s="42"/>
    </row>
    <row r="150" spans="1:1" ht="12.75">
      <c r="A150" s="42"/>
    </row>
    <row r="151" spans="1:1" ht="12.75">
      <c r="A151" s="42"/>
    </row>
    <row r="152" spans="1:1" ht="12.75">
      <c r="A152" s="42"/>
    </row>
    <row r="153" spans="1:1" ht="12.75">
      <c r="A153" s="42"/>
    </row>
    <row r="154" spans="1:1" ht="12.75">
      <c r="A154" s="42"/>
    </row>
    <row r="155" spans="1:1" ht="12.75">
      <c r="A155" s="42"/>
    </row>
    <row r="156" spans="1:1" ht="12.75">
      <c r="A156" s="42"/>
    </row>
    <row r="157" spans="1:1" ht="12.75">
      <c r="A157" s="42"/>
    </row>
    <row r="158" spans="1:1" ht="12.75">
      <c r="A158" s="42"/>
    </row>
    <row r="159" spans="1:1" ht="12.75">
      <c r="A159" s="42"/>
    </row>
    <row r="160" spans="1:1" ht="12.75">
      <c r="A160" s="42"/>
    </row>
    <row r="161" spans="1:1" ht="12.75">
      <c r="A161" s="42"/>
    </row>
    <row r="162" spans="1:1" ht="12.75">
      <c r="A162" s="42"/>
    </row>
    <row r="163" spans="1:1" ht="12.75">
      <c r="A163" s="42"/>
    </row>
    <row r="164" spans="1:1" ht="12.75">
      <c r="A164" s="42"/>
    </row>
    <row r="165" spans="1:1" ht="12.75">
      <c r="A165" s="42"/>
    </row>
    <row r="166" spans="1:1" ht="12.75">
      <c r="A166" s="42"/>
    </row>
    <row r="167" spans="1:1" ht="12.75">
      <c r="A167" s="42"/>
    </row>
    <row r="168" spans="1:1" ht="12.75">
      <c r="A168" s="42"/>
    </row>
    <row r="169" spans="1:1" ht="12.75">
      <c r="A169" s="42"/>
    </row>
    <row r="170" spans="1:1" ht="12.75">
      <c r="A170" s="42"/>
    </row>
    <row r="171" spans="1:1" ht="12.75">
      <c r="A171" s="42"/>
    </row>
    <row r="172" spans="1:1" ht="12.75">
      <c r="A172" s="42"/>
    </row>
    <row r="173" spans="1:1" ht="12.75">
      <c r="A173" s="42"/>
    </row>
    <row r="174" spans="1:1" ht="12.75">
      <c r="A174" s="42"/>
    </row>
    <row r="175" spans="1:1" ht="12.75">
      <c r="A175" s="42"/>
    </row>
    <row r="176" spans="1:1" ht="12.75">
      <c r="A176" s="42"/>
    </row>
    <row r="177" spans="1:1" ht="12.75">
      <c r="A177" s="42"/>
    </row>
    <row r="178" spans="1:1" ht="12.75">
      <c r="A178" s="42"/>
    </row>
    <row r="179" spans="1:1" ht="12.75">
      <c r="A179" s="42"/>
    </row>
    <row r="180" spans="1:1" ht="12.75">
      <c r="A180" s="42"/>
    </row>
    <row r="181" spans="1:1" ht="12.75">
      <c r="A181" s="42"/>
    </row>
    <row r="182" spans="1:1" ht="12.75">
      <c r="A182" s="42"/>
    </row>
    <row r="183" spans="1:1" ht="12.75">
      <c r="A183" s="42"/>
    </row>
    <row r="184" spans="1:1" ht="12.75">
      <c r="A184" s="42"/>
    </row>
    <row r="185" spans="1:1" ht="12.75">
      <c r="A185" s="42"/>
    </row>
    <row r="186" spans="1:1" ht="12.75">
      <c r="A186" s="42"/>
    </row>
    <row r="187" spans="1:1" ht="12.75">
      <c r="A187" s="42"/>
    </row>
    <row r="188" spans="1:1" ht="12.75">
      <c r="A188" s="42"/>
    </row>
    <row r="189" spans="1:1" ht="12.75">
      <c r="A189" s="42"/>
    </row>
    <row r="190" spans="1:1" ht="12.75">
      <c r="A190" s="42"/>
    </row>
    <row r="191" spans="1:1" ht="12.75">
      <c r="A191" s="42"/>
    </row>
    <row r="192" spans="1:1" ht="12.75">
      <c r="A192" s="42"/>
    </row>
    <row r="193" spans="1:1" ht="12.75">
      <c r="A193" s="42"/>
    </row>
    <row r="194" spans="1:1" ht="12.75">
      <c r="A194" s="42"/>
    </row>
    <row r="195" spans="1:1" ht="12.75">
      <c r="A195" s="42"/>
    </row>
    <row r="196" spans="1:1" ht="12.75">
      <c r="A196" s="42"/>
    </row>
    <row r="197" spans="1:1" ht="12.75">
      <c r="A197" s="42"/>
    </row>
    <row r="198" spans="1:1" ht="12.75">
      <c r="A198" s="42"/>
    </row>
    <row r="199" spans="1:1" ht="12.75">
      <c r="A199" s="42"/>
    </row>
    <row r="200" spans="1:1" ht="12.75">
      <c r="A200" s="42"/>
    </row>
    <row r="201" spans="1:1" ht="12.75">
      <c r="A201" s="42"/>
    </row>
    <row r="202" spans="1:1" ht="12.75">
      <c r="A202" s="42"/>
    </row>
    <row r="203" spans="1:1" ht="12.75">
      <c r="A203" s="42"/>
    </row>
    <row r="204" spans="1:1" ht="12.75">
      <c r="A204" s="42"/>
    </row>
    <row r="205" spans="1:1" ht="12.75">
      <c r="A205" s="42"/>
    </row>
    <row r="206" spans="1:1" ht="12.75">
      <c r="A206" s="42"/>
    </row>
    <row r="207" spans="1:1" ht="12.75">
      <c r="A207" s="42"/>
    </row>
    <row r="208" spans="1:1" ht="12.75">
      <c r="A208" s="42"/>
    </row>
    <row r="209" spans="1:1" ht="12.75">
      <c r="A209" s="42"/>
    </row>
    <row r="210" spans="1:1" ht="12.75">
      <c r="A210" s="42"/>
    </row>
    <row r="211" spans="1:1" ht="12.75">
      <c r="A211" s="42"/>
    </row>
    <row r="212" spans="1:1" ht="12.75">
      <c r="A212" s="42"/>
    </row>
    <row r="213" spans="1:1" ht="12.75">
      <c r="A213" s="42"/>
    </row>
    <row r="214" spans="1:1" ht="12.75">
      <c r="A214" s="42"/>
    </row>
    <row r="215" spans="1:1" ht="12.75">
      <c r="A215" s="42"/>
    </row>
    <row r="216" spans="1:1" ht="12.75">
      <c r="A216" s="42"/>
    </row>
    <row r="217" spans="1:1" ht="12.75">
      <c r="A217" s="42"/>
    </row>
    <row r="218" spans="1:1" ht="12.75">
      <c r="A218" s="42"/>
    </row>
    <row r="219" spans="1:1" ht="12.75">
      <c r="A219" s="42"/>
    </row>
    <row r="220" spans="1:1" ht="12.75">
      <c r="A220" s="42"/>
    </row>
    <row r="221" spans="1:1" ht="12.75">
      <c r="A221" s="42"/>
    </row>
    <row r="222" spans="1:1" ht="12.75">
      <c r="A222" s="42"/>
    </row>
    <row r="223" spans="1:1" ht="12.75">
      <c r="A223" s="42"/>
    </row>
    <row r="224" spans="1:1" ht="12.75">
      <c r="A224" s="42"/>
    </row>
    <row r="225" spans="1:1" ht="12.75">
      <c r="A225" s="42"/>
    </row>
    <row r="226" spans="1:1" ht="12.75">
      <c r="A226" s="42"/>
    </row>
    <row r="227" spans="1:1" ht="12.75">
      <c r="A227" s="42"/>
    </row>
    <row r="228" spans="1:1" ht="12.75">
      <c r="A228" s="42"/>
    </row>
    <row r="229" spans="1:1" ht="12.75">
      <c r="A229" s="42"/>
    </row>
    <row r="230" spans="1:1" ht="12.75">
      <c r="A230" s="42"/>
    </row>
    <row r="231" spans="1:1" ht="12.75">
      <c r="A231" s="42"/>
    </row>
    <row r="232" spans="1:1" ht="12.75">
      <c r="A232" s="42"/>
    </row>
    <row r="233" spans="1:1" ht="12.75">
      <c r="A233" s="42"/>
    </row>
    <row r="234" spans="1:1" ht="12.75">
      <c r="A234" s="42"/>
    </row>
    <row r="235" spans="1:1" ht="12.75">
      <c r="A235" s="42"/>
    </row>
    <row r="236" spans="1:1" ht="12.75">
      <c r="A236" s="42"/>
    </row>
    <row r="237" spans="1:1" ht="12.75">
      <c r="A237" s="42"/>
    </row>
    <row r="238" spans="1:1" ht="12.75">
      <c r="A238" s="42"/>
    </row>
    <row r="239" spans="1:1" ht="12.75">
      <c r="A239" s="42"/>
    </row>
    <row r="240" spans="1:1" ht="12.75">
      <c r="A240" s="42"/>
    </row>
    <row r="241" spans="1:1" ht="12.75">
      <c r="A241" s="42"/>
    </row>
    <row r="242" spans="1:1" ht="12.75">
      <c r="A242" s="42"/>
    </row>
    <row r="243" spans="1:1" ht="12.75">
      <c r="A243" s="42"/>
    </row>
    <row r="244" spans="1:1" ht="12.75">
      <c r="A244" s="42"/>
    </row>
    <row r="245" spans="1:1" ht="12.75">
      <c r="A245" s="42"/>
    </row>
    <row r="246" spans="1:1" ht="12.75">
      <c r="A246" s="42"/>
    </row>
    <row r="247" spans="1:1" ht="12.75">
      <c r="A247" s="42"/>
    </row>
    <row r="248" spans="1:1" ht="12.75">
      <c r="A248" s="42"/>
    </row>
    <row r="249" spans="1:1" ht="12.75">
      <c r="A249" s="42"/>
    </row>
    <row r="250" spans="1:1" ht="12.75">
      <c r="A250" s="42"/>
    </row>
    <row r="251" spans="1:1" ht="12.75">
      <c r="A251" s="42"/>
    </row>
    <row r="252" spans="1:1" ht="12.75">
      <c r="A252" s="42"/>
    </row>
    <row r="253" spans="1:1" ht="12.75">
      <c r="A253" s="42"/>
    </row>
    <row r="254" spans="1:1" ht="12.75">
      <c r="A254" s="42"/>
    </row>
    <row r="255" spans="1:1" ht="12.75">
      <c r="A255" s="42"/>
    </row>
    <row r="256" spans="1:1" ht="12.75">
      <c r="A256" s="42"/>
    </row>
    <row r="257" spans="1:1" ht="12.75">
      <c r="A257" s="42"/>
    </row>
    <row r="258" spans="1:1" ht="12.75">
      <c r="A258" s="42"/>
    </row>
    <row r="259" spans="1:1" ht="12.75">
      <c r="A259" s="42"/>
    </row>
    <row r="260" spans="1:1" ht="12.75">
      <c r="A260" s="42"/>
    </row>
    <row r="261" spans="1:1" ht="12.75">
      <c r="A261" s="42"/>
    </row>
    <row r="262" spans="1:1" ht="12.75">
      <c r="A262" s="42"/>
    </row>
    <row r="263" spans="1:1" ht="12.75">
      <c r="A263" s="42"/>
    </row>
    <row r="264" spans="1:1" ht="12.75">
      <c r="A264" s="42"/>
    </row>
    <row r="265" spans="1:1" ht="12.75">
      <c r="A265" s="42"/>
    </row>
    <row r="266" spans="1:1" ht="12.75">
      <c r="A266" s="42"/>
    </row>
    <row r="267" spans="1:1" ht="12.75">
      <c r="A267" s="42"/>
    </row>
    <row r="268" spans="1:1" ht="12.75">
      <c r="A268" s="42"/>
    </row>
    <row r="269" spans="1:1" ht="12.75">
      <c r="A269" s="42"/>
    </row>
    <row r="270" spans="1:1" ht="12.75">
      <c r="A270" s="42"/>
    </row>
    <row r="271" spans="1:1" ht="12.75">
      <c r="A271" s="42"/>
    </row>
    <row r="272" spans="1:1" ht="12.75">
      <c r="A272" s="42"/>
    </row>
    <row r="273" spans="1:1" ht="12.75">
      <c r="A273" s="42"/>
    </row>
    <row r="274" spans="1:1" ht="12.75">
      <c r="A274" s="42"/>
    </row>
    <row r="275" spans="1:1" ht="12.75">
      <c r="A275" s="42"/>
    </row>
    <row r="276" spans="1:1" ht="12.75">
      <c r="A276" s="42"/>
    </row>
    <row r="277" spans="1:1" ht="12.75">
      <c r="A277" s="42"/>
    </row>
    <row r="278" spans="1:1" ht="12.75">
      <c r="A278" s="42"/>
    </row>
    <row r="279" spans="1:1" ht="12.75">
      <c r="A279" s="42"/>
    </row>
    <row r="280" spans="1:1" ht="12.75">
      <c r="A280" s="42"/>
    </row>
    <row r="281" spans="1:1" ht="12.75">
      <c r="A281" s="42"/>
    </row>
    <row r="282" spans="1:1" ht="12.75">
      <c r="A282" s="42"/>
    </row>
    <row r="283" spans="1:1" ht="12.75">
      <c r="A283" s="42"/>
    </row>
    <row r="284" spans="1:1" ht="12.75">
      <c r="A284" s="42"/>
    </row>
    <row r="285" spans="1:1" ht="12.75">
      <c r="A285" s="42"/>
    </row>
    <row r="286" spans="1:1" ht="12.75">
      <c r="A286" s="42"/>
    </row>
    <row r="287" spans="1:1" ht="12.75">
      <c r="A287" s="42"/>
    </row>
    <row r="288" spans="1:1" ht="12.75">
      <c r="A288" s="42"/>
    </row>
    <row r="289" spans="1:1" ht="12.75">
      <c r="A289" s="42"/>
    </row>
    <row r="290" spans="1:1" ht="12.75">
      <c r="A290" s="42"/>
    </row>
    <row r="291" spans="1:1" ht="12.75">
      <c r="A291" s="42"/>
    </row>
    <row r="292" spans="1:1" ht="12.75">
      <c r="A292" s="42"/>
    </row>
    <row r="293" spans="1:1" ht="12.75">
      <c r="A293" s="42"/>
    </row>
    <row r="294" spans="1:1" ht="12.75">
      <c r="A294" s="42"/>
    </row>
    <row r="295" spans="1:1" ht="12.75">
      <c r="A295" s="42"/>
    </row>
    <row r="296" spans="1:1" ht="12.75">
      <c r="A296" s="42"/>
    </row>
    <row r="297" spans="1:1" ht="12.75">
      <c r="A297" s="42"/>
    </row>
    <row r="298" spans="1:1" ht="12.75">
      <c r="A298" s="42"/>
    </row>
    <row r="299" spans="1:1" ht="12.75">
      <c r="A299" s="42"/>
    </row>
    <row r="300" spans="1:1" ht="12.75">
      <c r="A300" s="42"/>
    </row>
    <row r="301" spans="1:1" ht="12.75">
      <c r="A301" s="42"/>
    </row>
    <row r="302" spans="1:1" ht="12.75">
      <c r="A302" s="42"/>
    </row>
    <row r="303" spans="1:1" ht="12.75">
      <c r="A303" s="42"/>
    </row>
    <row r="304" spans="1:1" ht="12.75">
      <c r="A304" s="42"/>
    </row>
    <row r="305" spans="1:1" ht="12.75">
      <c r="A305" s="42"/>
    </row>
    <row r="306" spans="1:1" ht="12.75">
      <c r="A306" s="42"/>
    </row>
    <row r="307" spans="1:1" ht="12.75">
      <c r="A307" s="42"/>
    </row>
    <row r="308" spans="1:1" ht="12.75">
      <c r="A308" s="42"/>
    </row>
    <row r="309" spans="1:1" ht="12.75">
      <c r="A309" s="42"/>
    </row>
    <row r="310" spans="1:1" ht="12.75">
      <c r="A310" s="42"/>
    </row>
    <row r="311" spans="1:1" ht="12.75">
      <c r="A311" s="42"/>
    </row>
    <row r="312" spans="1:1" ht="12.75">
      <c r="A312" s="42"/>
    </row>
    <row r="313" spans="1:1" ht="12.75">
      <c r="A313" s="42"/>
    </row>
    <row r="314" spans="1:1" ht="12.75">
      <c r="A314" s="42"/>
    </row>
    <row r="315" spans="1:1" ht="12.75">
      <c r="A315" s="42"/>
    </row>
    <row r="316" spans="1:1" ht="12.75">
      <c r="A316" s="42"/>
    </row>
    <row r="317" spans="1:1" ht="12.75">
      <c r="A317" s="42"/>
    </row>
    <row r="318" spans="1:1" ht="12.75">
      <c r="A318" s="42"/>
    </row>
    <row r="319" spans="1:1" ht="12.75">
      <c r="A319" s="42"/>
    </row>
    <row r="320" spans="1:1" ht="12.75">
      <c r="A320" s="42"/>
    </row>
    <row r="321" spans="1:1" ht="12.75">
      <c r="A321" s="42"/>
    </row>
    <row r="322" spans="1:1" ht="12.75">
      <c r="A322" s="42"/>
    </row>
    <row r="323" spans="1:1" ht="12.75">
      <c r="A323" s="42"/>
    </row>
    <row r="324" spans="1:1" ht="12.75">
      <c r="A324" s="42"/>
    </row>
    <row r="325" spans="1:1" ht="12.75">
      <c r="A325" s="42"/>
    </row>
    <row r="326" spans="1:1" ht="12.75">
      <c r="A326" s="42"/>
    </row>
    <row r="327" spans="1:1" ht="12.75">
      <c r="A327" s="42"/>
    </row>
    <row r="328" spans="1:1" ht="12.75">
      <c r="A328" s="42"/>
    </row>
    <row r="329" spans="1:1" ht="12.75">
      <c r="A329" s="42"/>
    </row>
    <row r="330" spans="1:1" ht="12.75">
      <c r="A330" s="42"/>
    </row>
    <row r="331" spans="1:1" ht="12.75">
      <c r="A331" s="42"/>
    </row>
    <row r="332" spans="1:1" ht="12.75">
      <c r="A332" s="42"/>
    </row>
    <row r="333" spans="1:1" ht="12.75">
      <c r="A333" s="42"/>
    </row>
    <row r="334" spans="1:1" ht="12.75">
      <c r="A334" s="42"/>
    </row>
    <row r="335" spans="1:1" ht="12.75">
      <c r="A335" s="42"/>
    </row>
    <row r="336" spans="1:1" ht="12.75">
      <c r="A336" s="42"/>
    </row>
    <row r="337" spans="1:1" ht="12.75">
      <c r="A337" s="42"/>
    </row>
    <row r="338" spans="1:1" ht="12.75">
      <c r="A338" s="42"/>
    </row>
    <row r="339" spans="1:1" ht="12.75">
      <c r="A339" s="42"/>
    </row>
    <row r="340" spans="1:1" ht="12.75">
      <c r="A340" s="42"/>
    </row>
    <row r="341" spans="1:1" ht="12.75">
      <c r="A341" s="42"/>
    </row>
    <row r="342" spans="1:1" ht="12.75">
      <c r="A342" s="42"/>
    </row>
    <row r="343" spans="1:1" ht="12.75">
      <c r="A343" s="42"/>
    </row>
    <row r="344" spans="1:1" ht="12.75">
      <c r="A344" s="42"/>
    </row>
    <row r="345" spans="1:1" ht="12.75">
      <c r="A345" s="42"/>
    </row>
    <row r="346" spans="1:1" ht="12.75">
      <c r="A346" s="42"/>
    </row>
    <row r="347" spans="1:1" ht="12.75">
      <c r="A347" s="42"/>
    </row>
    <row r="348" spans="1:1" ht="12.75">
      <c r="A348" s="42"/>
    </row>
    <row r="349" spans="1:1" ht="12.75">
      <c r="A349" s="42"/>
    </row>
    <row r="350" spans="1:1" ht="12.75">
      <c r="A350" s="42"/>
    </row>
    <row r="351" spans="1:1" ht="12.75">
      <c r="A351" s="42"/>
    </row>
    <row r="352" spans="1:1" ht="12.75">
      <c r="A352" s="42"/>
    </row>
    <row r="353" spans="1:1" ht="12.75">
      <c r="A353" s="42"/>
    </row>
    <row r="354" spans="1:1" ht="12.75">
      <c r="A354" s="42"/>
    </row>
    <row r="355" spans="1:1" ht="12.75">
      <c r="A355" s="42"/>
    </row>
    <row r="356" spans="1:1" ht="12.75">
      <c r="A356" s="42"/>
    </row>
    <row r="357" spans="1:1" ht="12.75">
      <c r="A357" s="42"/>
    </row>
    <row r="358" spans="1:1" ht="12.75">
      <c r="A358" s="42"/>
    </row>
    <row r="359" spans="1:1" ht="12.75">
      <c r="A359" s="42"/>
    </row>
    <row r="360" spans="1:1" ht="12.75">
      <c r="A360" s="42"/>
    </row>
    <row r="361" spans="1:1" ht="12.75">
      <c r="A361" s="42"/>
    </row>
    <row r="362" spans="1:1" ht="12.75">
      <c r="A362" s="42"/>
    </row>
    <row r="363" spans="1:1" ht="12.75">
      <c r="A363" s="42"/>
    </row>
    <row r="364" spans="1:1" ht="12.75">
      <c r="A364" s="42"/>
    </row>
    <row r="365" spans="1:1" ht="12.75">
      <c r="A365" s="42"/>
    </row>
    <row r="366" spans="1:1" ht="12.75">
      <c r="A366" s="42"/>
    </row>
    <row r="367" spans="1:1" ht="12.75">
      <c r="A367" s="42"/>
    </row>
    <row r="368" spans="1:1" ht="12.75">
      <c r="A368" s="42"/>
    </row>
    <row r="369" spans="1:1" ht="12.75">
      <c r="A369" s="42"/>
    </row>
    <row r="370" spans="1:1" ht="12.75">
      <c r="A370" s="42"/>
    </row>
    <row r="371" spans="1:1" ht="12.75">
      <c r="A371" s="42"/>
    </row>
    <row r="372" spans="1:1" ht="12.75">
      <c r="A372" s="42"/>
    </row>
    <row r="373" spans="1:1" ht="12.75">
      <c r="A373" s="42"/>
    </row>
    <row r="374" spans="1:1" ht="12.75">
      <c r="A374" s="42"/>
    </row>
    <row r="375" spans="1:1" ht="12.75">
      <c r="A375" s="42"/>
    </row>
    <row r="376" spans="1:1" ht="12.75">
      <c r="A376" s="42"/>
    </row>
    <row r="377" spans="1:1" ht="12.75">
      <c r="A377" s="42"/>
    </row>
    <row r="378" spans="1:1" ht="12.75">
      <c r="A378" s="42"/>
    </row>
    <row r="379" spans="1:1" ht="12.75">
      <c r="A379" s="42"/>
    </row>
    <row r="380" spans="1:1" ht="12.75">
      <c r="A380" s="42"/>
    </row>
    <row r="381" spans="1:1" ht="12.75">
      <c r="A381" s="42"/>
    </row>
    <row r="382" spans="1:1" ht="12.75">
      <c r="A382" s="42"/>
    </row>
    <row r="383" spans="1:1" ht="12.75">
      <c r="A383" s="42"/>
    </row>
    <row r="384" spans="1:1" ht="12.75">
      <c r="A384" s="42"/>
    </row>
    <row r="385" spans="1:1" ht="12.75">
      <c r="A385" s="42"/>
    </row>
    <row r="386" spans="1:1" ht="12.75">
      <c r="A386" s="42"/>
    </row>
    <row r="387" spans="1:1" ht="12.75">
      <c r="A387" s="42"/>
    </row>
    <row r="388" spans="1:1" ht="12.75">
      <c r="A388" s="42"/>
    </row>
    <row r="389" spans="1:1" ht="12.75">
      <c r="A389" s="42"/>
    </row>
    <row r="390" spans="1:1" ht="12.75">
      <c r="A390" s="42"/>
    </row>
    <row r="391" spans="1:1" ht="12.75">
      <c r="A391" s="42"/>
    </row>
    <row r="392" spans="1:1" ht="12.75">
      <c r="A392" s="42"/>
    </row>
    <row r="393" spans="1:1" ht="12.75">
      <c r="A393" s="42"/>
    </row>
    <row r="394" spans="1:1" ht="12.75">
      <c r="A394" s="42"/>
    </row>
    <row r="395" spans="1:1" ht="12.75">
      <c r="A395" s="42"/>
    </row>
    <row r="396" spans="1:1" ht="12.75">
      <c r="A396" s="42"/>
    </row>
    <row r="397" spans="1:1" ht="12.75">
      <c r="A397" s="42"/>
    </row>
    <row r="398" spans="1:1" ht="12.75">
      <c r="A398" s="42"/>
    </row>
    <row r="399" spans="1:1" ht="12.75">
      <c r="A399" s="42"/>
    </row>
    <row r="400" spans="1:1" ht="12.75">
      <c r="A400" s="42"/>
    </row>
    <row r="401" spans="1:1" ht="12.75">
      <c r="A401" s="42"/>
    </row>
    <row r="402" spans="1:1" ht="12.75">
      <c r="A402" s="42"/>
    </row>
    <row r="403" spans="1:1" ht="12.75">
      <c r="A403" s="42"/>
    </row>
    <row r="404" spans="1:1" ht="12.75">
      <c r="A404" s="42"/>
    </row>
    <row r="405" spans="1:1" ht="12.75">
      <c r="A405" s="42"/>
    </row>
    <row r="406" spans="1:1" ht="12.75">
      <c r="A406" s="42"/>
    </row>
    <row r="407" spans="1:1" ht="12.75">
      <c r="A407" s="42"/>
    </row>
    <row r="408" spans="1:1" ht="12.75">
      <c r="A408" s="42"/>
    </row>
    <row r="409" spans="1:1" ht="12.75">
      <c r="A409" s="42"/>
    </row>
    <row r="410" spans="1:1" ht="12.75">
      <c r="A410" s="42"/>
    </row>
    <row r="411" spans="1:1" ht="12.75">
      <c r="A411" s="42"/>
    </row>
    <row r="412" spans="1:1" ht="12.75">
      <c r="A412" s="42"/>
    </row>
    <row r="413" spans="1:1" ht="12.75">
      <c r="A413" s="42"/>
    </row>
    <row r="414" spans="1:1" ht="12.75">
      <c r="A414" s="42"/>
    </row>
    <row r="415" spans="1:1" ht="12.75">
      <c r="A415" s="42"/>
    </row>
    <row r="416" spans="1:1" ht="12.75">
      <c r="A416" s="42"/>
    </row>
    <row r="417" spans="1:1" ht="12.75">
      <c r="A417" s="42"/>
    </row>
    <row r="418" spans="1:1" ht="12.75">
      <c r="A418" s="42"/>
    </row>
    <row r="419" spans="1:1" ht="12.75">
      <c r="A419" s="42"/>
    </row>
    <row r="420" spans="1:1" ht="12.75">
      <c r="A420" s="42"/>
    </row>
    <row r="421" spans="1:1" ht="12.75">
      <c r="A421" s="42"/>
    </row>
    <row r="422" spans="1:1" ht="12.75">
      <c r="A422" s="42"/>
    </row>
    <row r="423" spans="1:1" ht="12.75">
      <c r="A423" s="42"/>
    </row>
    <row r="424" spans="1:1" ht="12.75">
      <c r="A424" s="42"/>
    </row>
    <row r="425" spans="1:1" ht="12.75">
      <c r="A425" s="42"/>
    </row>
    <row r="426" spans="1:1" ht="12.75">
      <c r="A426" s="42"/>
    </row>
    <row r="427" spans="1:1" ht="12.75">
      <c r="A427" s="42"/>
    </row>
    <row r="428" spans="1:1" ht="12.75">
      <c r="A428" s="42"/>
    </row>
    <row r="429" spans="1:1" ht="12.75">
      <c r="A429" s="42"/>
    </row>
    <row r="430" spans="1:1" ht="12.75">
      <c r="A430" s="42"/>
    </row>
    <row r="431" spans="1:1" ht="12.75">
      <c r="A431" s="42"/>
    </row>
    <row r="432" spans="1:1" ht="12.75">
      <c r="A432" s="42"/>
    </row>
    <row r="433" spans="1:1" ht="12.75">
      <c r="A433" s="42"/>
    </row>
    <row r="434" spans="1:1" ht="12.75">
      <c r="A434" s="42"/>
    </row>
    <row r="435" spans="1:1" ht="12.75">
      <c r="A435" s="42"/>
    </row>
    <row r="436" spans="1:1" ht="12.75">
      <c r="A436" s="42"/>
    </row>
    <row r="437" spans="1:1" ht="12.75">
      <c r="A437" s="42"/>
    </row>
    <row r="438" spans="1:1" ht="12.75">
      <c r="A438" s="42"/>
    </row>
    <row r="439" spans="1:1" ht="12.75">
      <c r="A439" s="42"/>
    </row>
    <row r="440" spans="1:1" ht="12.75">
      <c r="A440" s="42"/>
    </row>
    <row r="441" spans="1:1" ht="12.75">
      <c r="A441" s="42"/>
    </row>
    <row r="442" spans="1:1" ht="12.75">
      <c r="A442" s="42"/>
    </row>
    <row r="443" spans="1:1" ht="12.75">
      <c r="A443" s="42"/>
    </row>
    <row r="444" spans="1:1" ht="12.75">
      <c r="A444" s="42"/>
    </row>
    <row r="445" spans="1:1" ht="12.75">
      <c r="A445" s="42"/>
    </row>
    <row r="446" spans="1:1" ht="12.75">
      <c r="A446" s="42"/>
    </row>
    <row r="447" spans="1:1" ht="12.75">
      <c r="A447" s="42"/>
    </row>
    <row r="448" spans="1:1" ht="12.75">
      <c r="A448" s="42"/>
    </row>
    <row r="449" spans="1:1" ht="12.75">
      <c r="A449" s="42"/>
    </row>
    <row r="450" spans="1:1" ht="12.75">
      <c r="A450" s="42"/>
    </row>
    <row r="451" spans="1:1" ht="12.75">
      <c r="A451" s="42"/>
    </row>
    <row r="452" spans="1:1" ht="12.75">
      <c r="A452" s="42"/>
    </row>
    <row r="453" spans="1:1" ht="12.75">
      <c r="A453" s="42"/>
    </row>
    <row r="454" spans="1:1" ht="12.75">
      <c r="A454" s="42"/>
    </row>
    <row r="455" spans="1:1" ht="12.75">
      <c r="A455" s="42"/>
    </row>
    <row r="456" spans="1:1" ht="12.75">
      <c r="A456" s="42"/>
    </row>
    <row r="457" spans="1:1" ht="12.75">
      <c r="A457" s="42"/>
    </row>
    <row r="458" spans="1:1" ht="12.75">
      <c r="A458" s="42"/>
    </row>
    <row r="459" spans="1:1" ht="12.75">
      <c r="A459" s="42"/>
    </row>
    <row r="460" spans="1:1" ht="12.75">
      <c r="A460" s="42"/>
    </row>
    <row r="461" spans="1:1" ht="12.75">
      <c r="A461" s="42"/>
    </row>
    <row r="462" spans="1:1" ht="12.75">
      <c r="A462" s="42"/>
    </row>
    <row r="463" spans="1:1" ht="12.75">
      <c r="A463" s="42"/>
    </row>
    <row r="464" spans="1:1" ht="12.75">
      <c r="A464" s="42"/>
    </row>
    <row r="465" spans="1:1" ht="12.75">
      <c r="A465" s="42"/>
    </row>
    <row r="466" spans="1:1" ht="12.75">
      <c r="A466" s="42"/>
    </row>
    <row r="467" spans="1:1" ht="12.75">
      <c r="A467" s="42"/>
    </row>
    <row r="468" spans="1:1" ht="12.75">
      <c r="A468" s="42"/>
    </row>
    <row r="469" spans="1:1" ht="12.75">
      <c r="A469" s="42"/>
    </row>
    <row r="470" spans="1:1" ht="12.75">
      <c r="A470" s="42"/>
    </row>
    <row r="471" spans="1:1" ht="12.75">
      <c r="A471" s="42"/>
    </row>
    <row r="472" spans="1:1" ht="12.75">
      <c r="A472" s="42"/>
    </row>
    <row r="473" spans="1:1" ht="12.75">
      <c r="A473" s="42"/>
    </row>
    <row r="474" spans="1:1" ht="12.75">
      <c r="A474" s="42"/>
    </row>
    <row r="475" spans="1:1" ht="12.75">
      <c r="A475" s="42"/>
    </row>
    <row r="476" spans="1:1" ht="12.75">
      <c r="A476" s="42"/>
    </row>
    <row r="477" spans="1:1" ht="12.75">
      <c r="A477" s="42"/>
    </row>
    <row r="478" spans="1:1" ht="12.75">
      <c r="A478" s="42"/>
    </row>
    <row r="479" spans="1:1" ht="12.75">
      <c r="A479" s="42"/>
    </row>
    <row r="480" spans="1:1" ht="12.75">
      <c r="A480" s="42"/>
    </row>
    <row r="481" spans="1:1" ht="12.75">
      <c r="A481" s="42"/>
    </row>
    <row r="482" spans="1:1" ht="12.75">
      <c r="A482" s="42"/>
    </row>
    <row r="483" spans="1:1" ht="12.75">
      <c r="A483" s="42"/>
    </row>
    <row r="484" spans="1:1" ht="12.75">
      <c r="A484" s="42"/>
    </row>
    <row r="485" spans="1:1" ht="12.75">
      <c r="A485" s="42"/>
    </row>
    <row r="486" spans="1:1" ht="12.75">
      <c r="A486" s="42"/>
    </row>
    <row r="487" spans="1:1" ht="12.75">
      <c r="A487" s="42"/>
    </row>
    <row r="488" spans="1:1" ht="12.75">
      <c r="A488" s="42"/>
    </row>
    <row r="489" spans="1:1" ht="12.75">
      <c r="A489" s="42"/>
    </row>
    <row r="490" spans="1:1" ht="12.75">
      <c r="A490" s="42"/>
    </row>
    <row r="491" spans="1:1" ht="12.75">
      <c r="A491" s="42"/>
    </row>
    <row r="492" spans="1:1" ht="12.75">
      <c r="A492" s="42"/>
    </row>
    <row r="493" spans="1:1" ht="12.75">
      <c r="A493" s="42"/>
    </row>
    <row r="494" spans="1:1" ht="12.75">
      <c r="A494" s="42"/>
    </row>
    <row r="495" spans="1:1" ht="12.75">
      <c r="A495" s="42"/>
    </row>
    <row r="496" spans="1:1" ht="12.75">
      <c r="A496" s="42"/>
    </row>
    <row r="497" spans="1:1" ht="12.75">
      <c r="A497" s="42"/>
    </row>
    <row r="498" spans="1:1" ht="12.75">
      <c r="A498" s="42"/>
    </row>
    <row r="499" spans="1:1" ht="12.75">
      <c r="A499" s="42"/>
    </row>
    <row r="500" spans="1:1" ht="12.75">
      <c r="A500" s="42"/>
    </row>
    <row r="501" spans="1:1" ht="12.75">
      <c r="A501" s="42"/>
    </row>
    <row r="502" spans="1:1" ht="12.75">
      <c r="A502" s="42"/>
    </row>
    <row r="503" spans="1:1" ht="12.75">
      <c r="A503" s="42"/>
    </row>
    <row r="504" spans="1:1" ht="12.75">
      <c r="A504" s="42"/>
    </row>
    <row r="505" spans="1:1" ht="12.75">
      <c r="A505" s="42"/>
    </row>
    <row r="506" spans="1:1" ht="12.75">
      <c r="A506" s="42"/>
    </row>
    <row r="507" spans="1:1" ht="12.75">
      <c r="A507" s="42"/>
    </row>
    <row r="508" spans="1:1" ht="12.75">
      <c r="A508" s="42"/>
    </row>
    <row r="509" spans="1:1" ht="12.75">
      <c r="A509" s="42"/>
    </row>
    <row r="510" spans="1:1" ht="12.75">
      <c r="A510" s="42"/>
    </row>
    <row r="511" spans="1:1" ht="12.75">
      <c r="A511" s="42"/>
    </row>
    <row r="512" spans="1:1" ht="12.75">
      <c r="A512" s="42"/>
    </row>
    <row r="513" spans="1:1" ht="12.75">
      <c r="A513" s="42"/>
    </row>
    <row r="514" spans="1:1" ht="12.75">
      <c r="A514" s="42"/>
    </row>
    <row r="515" spans="1:1" ht="12.75">
      <c r="A515" s="42"/>
    </row>
    <row r="516" spans="1:1" ht="12.75">
      <c r="A516" s="42"/>
    </row>
    <row r="517" spans="1:1" ht="12.75">
      <c r="A517" s="42"/>
    </row>
    <row r="518" spans="1:1" ht="12.75">
      <c r="A518" s="42"/>
    </row>
    <row r="519" spans="1:1" ht="12.75">
      <c r="A519" s="42"/>
    </row>
    <row r="520" spans="1:1" ht="12.75">
      <c r="A520" s="42"/>
    </row>
    <row r="521" spans="1:1" ht="12.75">
      <c r="A521" s="42"/>
    </row>
    <row r="522" spans="1:1" ht="12.75">
      <c r="A522" s="42"/>
    </row>
    <row r="523" spans="1:1" ht="12.75">
      <c r="A523" s="42"/>
    </row>
    <row r="524" spans="1:1" ht="12.75">
      <c r="A524" s="42"/>
    </row>
    <row r="525" spans="1:1" ht="12.75">
      <c r="A525" s="42"/>
    </row>
    <row r="526" spans="1:1" ht="12.75">
      <c r="A526" s="42"/>
    </row>
    <row r="527" spans="1:1" ht="12.75">
      <c r="A527" s="42"/>
    </row>
    <row r="528" spans="1:1" ht="12.75">
      <c r="A528" s="42"/>
    </row>
    <row r="529" spans="1:1" ht="12.75">
      <c r="A529" s="42"/>
    </row>
    <row r="530" spans="1:1" ht="12.75">
      <c r="A530" s="42"/>
    </row>
    <row r="531" spans="1:1" ht="12.75">
      <c r="A531" s="42"/>
    </row>
    <row r="532" spans="1:1" ht="12.75">
      <c r="A532" s="42"/>
    </row>
    <row r="533" spans="1:1" ht="12.75">
      <c r="A533" s="42"/>
    </row>
    <row r="534" spans="1:1" ht="12.75">
      <c r="A534" s="42"/>
    </row>
    <row r="535" spans="1:1" ht="12.75">
      <c r="A535" s="42"/>
    </row>
    <row r="536" spans="1:1" ht="12.75">
      <c r="A536" s="42"/>
    </row>
    <row r="537" spans="1:1" ht="12.75">
      <c r="A537" s="42"/>
    </row>
    <row r="538" spans="1:1" ht="12.75">
      <c r="A538" s="42"/>
    </row>
    <row r="539" spans="1:1" ht="12.75">
      <c r="A539" s="42"/>
    </row>
    <row r="540" spans="1:1" ht="12.75">
      <c r="A540" s="42"/>
    </row>
    <row r="541" spans="1:1" ht="12.75">
      <c r="A541" s="42"/>
    </row>
    <row r="542" spans="1:1" ht="12.75">
      <c r="A542" s="42"/>
    </row>
    <row r="543" spans="1:1" ht="12.75">
      <c r="A543" s="42"/>
    </row>
    <row r="544" spans="1:1" ht="12.75">
      <c r="A544" s="42"/>
    </row>
    <row r="545" spans="1:1" ht="12.75">
      <c r="A545" s="42"/>
    </row>
    <row r="546" spans="1:1" ht="12.75">
      <c r="A546" s="42"/>
    </row>
    <row r="547" spans="1:1" ht="12.75">
      <c r="A547" s="42"/>
    </row>
    <row r="548" spans="1:1" ht="12.75">
      <c r="A548" s="42"/>
    </row>
    <row r="549" spans="1:1" ht="12.75">
      <c r="A549" s="42"/>
    </row>
    <row r="550" spans="1:1" ht="12.75">
      <c r="A550" s="42"/>
    </row>
    <row r="551" spans="1:1" ht="12.75">
      <c r="A551" s="42"/>
    </row>
    <row r="552" spans="1:1" ht="12.75">
      <c r="A552" s="42"/>
    </row>
    <row r="553" spans="1:1" ht="12.75">
      <c r="A553" s="42"/>
    </row>
    <row r="554" spans="1:1" ht="12.75">
      <c r="A554" s="42"/>
    </row>
    <row r="555" spans="1:1" ht="12.75">
      <c r="A555" s="42"/>
    </row>
    <row r="556" spans="1:1" ht="12.75">
      <c r="A556" s="42"/>
    </row>
    <row r="557" spans="1:1" ht="12.75">
      <c r="A557" s="42"/>
    </row>
    <row r="558" spans="1:1" ht="12.75">
      <c r="A558" s="42"/>
    </row>
    <row r="559" spans="1:1" ht="12.75">
      <c r="A559" s="42"/>
    </row>
    <row r="560" spans="1:1" ht="12.75">
      <c r="A560" s="42"/>
    </row>
    <row r="561" spans="1:1" ht="12.75">
      <c r="A561" s="42"/>
    </row>
    <row r="562" spans="1:1" ht="12.75">
      <c r="A562" s="42"/>
    </row>
    <row r="563" spans="1:1" ht="12.75">
      <c r="A563" s="42"/>
    </row>
    <row r="564" spans="1:1" ht="12.75">
      <c r="A564" s="42"/>
    </row>
    <row r="565" spans="1:1" ht="12.75">
      <c r="A565" s="42"/>
    </row>
    <row r="566" spans="1:1" ht="12.75">
      <c r="A566" s="42"/>
    </row>
    <row r="567" spans="1:1" ht="12.75">
      <c r="A567" s="42"/>
    </row>
    <row r="568" spans="1:1" ht="12.75">
      <c r="A568" s="42"/>
    </row>
    <row r="569" spans="1:1" ht="12.75">
      <c r="A569" s="42"/>
    </row>
    <row r="570" spans="1:1" ht="12.75">
      <c r="A570" s="42"/>
    </row>
    <row r="571" spans="1:1" ht="12.75">
      <c r="A571" s="42"/>
    </row>
    <row r="572" spans="1:1" ht="12.75">
      <c r="A572" s="42"/>
    </row>
    <row r="573" spans="1:1" ht="12.75">
      <c r="A573" s="42"/>
    </row>
    <row r="574" spans="1:1" ht="12.75">
      <c r="A574" s="42"/>
    </row>
    <row r="575" spans="1:1" ht="12.75">
      <c r="A575" s="42"/>
    </row>
    <row r="576" spans="1:1" ht="12.75">
      <c r="A576" s="42"/>
    </row>
    <row r="577" spans="1:1" ht="12.75">
      <c r="A577" s="42"/>
    </row>
    <row r="578" spans="1:1" ht="12.75">
      <c r="A578" s="42"/>
    </row>
    <row r="579" spans="1:1" ht="12.75">
      <c r="A579" s="42"/>
    </row>
    <row r="580" spans="1:1" ht="12.75">
      <c r="A580" s="42"/>
    </row>
    <row r="581" spans="1:1" ht="12.75">
      <c r="A581" s="42"/>
    </row>
    <row r="582" spans="1:1" ht="12.75">
      <c r="A582" s="42"/>
    </row>
    <row r="583" spans="1:1" ht="12.75">
      <c r="A583" s="42"/>
    </row>
    <row r="584" spans="1:1" ht="12.75">
      <c r="A584" s="42"/>
    </row>
    <row r="585" spans="1:1" ht="12.75">
      <c r="A585" s="42"/>
    </row>
    <row r="586" spans="1:1" ht="12.75">
      <c r="A586" s="42"/>
    </row>
    <row r="587" spans="1:1" ht="12.75">
      <c r="A587" s="42"/>
    </row>
    <row r="588" spans="1:1" ht="12.75">
      <c r="A588" s="42"/>
    </row>
    <row r="589" spans="1:1" ht="12.75">
      <c r="A589" s="42"/>
    </row>
    <row r="590" spans="1:1" ht="12.75">
      <c r="A590" s="42"/>
    </row>
    <row r="591" spans="1:1" ht="12.75">
      <c r="A591" s="42"/>
    </row>
    <row r="592" spans="1:1" ht="12.75">
      <c r="A592" s="42"/>
    </row>
    <row r="593" spans="1:1" ht="12.75">
      <c r="A593" s="42"/>
    </row>
    <row r="594" spans="1:1" ht="12.75">
      <c r="A594" s="42"/>
    </row>
    <row r="595" spans="1:1" ht="12.75">
      <c r="A595" s="42"/>
    </row>
    <row r="596" spans="1:1" ht="12.75">
      <c r="A596" s="42"/>
    </row>
    <row r="597" spans="1:1" ht="12.75">
      <c r="A597" s="42"/>
    </row>
    <row r="598" spans="1:1" ht="12.75">
      <c r="A598" s="42"/>
    </row>
    <row r="599" spans="1:1" ht="12.75">
      <c r="A599" s="42"/>
    </row>
    <row r="600" spans="1:1" ht="12.75">
      <c r="A600" s="42"/>
    </row>
    <row r="601" spans="1:1" ht="12.75">
      <c r="A601" s="42"/>
    </row>
    <row r="602" spans="1:1" ht="12.75">
      <c r="A602" s="42"/>
    </row>
    <row r="603" spans="1:1" ht="12.75">
      <c r="A603" s="42"/>
    </row>
    <row r="604" spans="1:1" ht="12.75">
      <c r="A604" s="42"/>
    </row>
    <row r="605" spans="1:1" ht="12.75">
      <c r="A605" s="42"/>
    </row>
    <row r="606" spans="1:1" ht="12.75">
      <c r="A606" s="42"/>
    </row>
    <row r="607" spans="1:1" ht="12.75">
      <c r="A607" s="42"/>
    </row>
    <row r="608" spans="1:1" ht="12.75">
      <c r="A608" s="42"/>
    </row>
    <row r="609" spans="1:1" ht="12.75">
      <c r="A609" s="42"/>
    </row>
    <row r="610" spans="1:1" ht="12.75">
      <c r="A610" s="42"/>
    </row>
    <row r="611" spans="1:1" ht="12.75">
      <c r="A611" s="42"/>
    </row>
    <row r="612" spans="1:1" ht="12.75">
      <c r="A612" s="42"/>
    </row>
    <row r="613" spans="1:1" ht="12.75">
      <c r="A613" s="42"/>
    </row>
    <row r="614" spans="1:1" ht="12.75">
      <c r="A614" s="42"/>
    </row>
    <row r="615" spans="1:1" ht="12.75">
      <c r="A615" s="42"/>
    </row>
    <row r="616" spans="1:1" ht="12.75">
      <c r="A616" s="42"/>
    </row>
    <row r="617" spans="1:1" ht="12.75">
      <c r="A617" s="42"/>
    </row>
    <row r="618" spans="1:1" ht="12.75">
      <c r="A618" s="42"/>
    </row>
    <row r="619" spans="1:1" ht="12.75">
      <c r="A619" s="42"/>
    </row>
    <row r="620" spans="1:1" ht="12.75">
      <c r="A620" s="42"/>
    </row>
    <row r="621" spans="1:1" ht="12.75">
      <c r="A621" s="42"/>
    </row>
    <row r="622" spans="1:1" ht="12.75">
      <c r="A622" s="42"/>
    </row>
    <row r="623" spans="1:1" ht="12.75">
      <c r="A623" s="42"/>
    </row>
    <row r="624" spans="1:1" ht="12.75">
      <c r="A624" s="42"/>
    </row>
    <row r="625" spans="1:1" ht="12.75">
      <c r="A625" s="42"/>
    </row>
    <row r="626" spans="1:1" ht="12.75">
      <c r="A626" s="42"/>
    </row>
    <row r="627" spans="1:1" ht="12.75">
      <c r="A627" s="42"/>
    </row>
    <row r="628" spans="1:1" ht="12.75">
      <c r="A628" s="42"/>
    </row>
    <row r="629" spans="1:1" ht="12.75">
      <c r="A629" s="42"/>
    </row>
    <row r="630" spans="1:1" ht="12.75">
      <c r="A630" s="42"/>
    </row>
    <row r="631" spans="1:1" ht="12.75">
      <c r="A631" s="42"/>
    </row>
    <row r="632" spans="1:1" ht="12.75">
      <c r="A632" s="42"/>
    </row>
    <row r="633" spans="1:1" ht="12.75">
      <c r="A633" s="42"/>
    </row>
    <row r="634" spans="1:1" ht="12.75">
      <c r="A634" s="42"/>
    </row>
    <row r="635" spans="1:1" ht="12.75">
      <c r="A635" s="42"/>
    </row>
    <row r="636" spans="1:1" ht="12.75">
      <c r="A636" s="42"/>
    </row>
    <row r="637" spans="1:1" ht="12.75">
      <c r="A637" s="42"/>
    </row>
    <row r="638" spans="1:1" ht="12.75">
      <c r="A638" s="42"/>
    </row>
    <row r="639" spans="1:1" ht="12.75">
      <c r="A639" s="42"/>
    </row>
    <row r="640" spans="1:1" ht="12.75">
      <c r="A640" s="42"/>
    </row>
    <row r="641" spans="1:1" ht="12.75">
      <c r="A641" s="42"/>
    </row>
    <row r="642" spans="1:1" ht="12.75">
      <c r="A642" s="42"/>
    </row>
    <row r="643" spans="1:1" ht="12.75">
      <c r="A643" s="42"/>
    </row>
    <row r="644" spans="1:1" ht="12.75">
      <c r="A644" s="42"/>
    </row>
    <row r="645" spans="1:1" ht="12.75">
      <c r="A645" s="42"/>
    </row>
    <row r="646" spans="1:1" ht="12.75">
      <c r="A646" s="42"/>
    </row>
    <row r="647" spans="1:1" ht="12.75">
      <c r="A647" s="42"/>
    </row>
    <row r="648" spans="1:1" ht="12.75">
      <c r="A648" s="42"/>
    </row>
    <row r="649" spans="1:1" ht="12.75">
      <c r="A649" s="42"/>
    </row>
    <row r="650" spans="1:1" ht="12.75">
      <c r="A650" s="42"/>
    </row>
    <row r="651" spans="1:1" ht="12.75">
      <c r="A651" s="42"/>
    </row>
    <row r="652" spans="1:1" ht="12.75">
      <c r="A652" s="42"/>
    </row>
    <row r="653" spans="1:1" ht="12.75">
      <c r="A653" s="42"/>
    </row>
    <row r="654" spans="1:1" ht="12.75">
      <c r="A654" s="42"/>
    </row>
    <row r="655" spans="1:1" ht="12.75">
      <c r="A655" s="42"/>
    </row>
    <row r="656" spans="1:1" ht="12.75">
      <c r="A656" s="42"/>
    </row>
    <row r="657" spans="1:1" ht="12.75">
      <c r="A657" s="42"/>
    </row>
    <row r="658" spans="1:1" ht="12.75">
      <c r="A658" s="42"/>
    </row>
    <row r="659" spans="1:1" ht="12.75">
      <c r="A659" s="42"/>
    </row>
    <row r="660" spans="1:1" ht="12.75">
      <c r="A660" s="42"/>
    </row>
    <row r="661" spans="1:1" ht="12.75">
      <c r="A661" s="42"/>
    </row>
    <row r="662" spans="1:1" ht="12.75">
      <c r="A662" s="42"/>
    </row>
    <row r="663" spans="1:1" ht="12.75">
      <c r="A663" s="42"/>
    </row>
    <row r="664" spans="1:1" ht="12.75">
      <c r="A664" s="42"/>
    </row>
    <row r="665" spans="1:1" ht="12.75">
      <c r="A665" s="42"/>
    </row>
    <row r="666" spans="1:1" ht="12.75">
      <c r="A666" s="42"/>
    </row>
    <row r="667" spans="1:1" ht="12.75">
      <c r="A667" s="42"/>
    </row>
    <row r="668" spans="1:1" ht="12.75">
      <c r="A668" s="42"/>
    </row>
    <row r="669" spans="1:1" ht="12.75">
      <c r="A669" s="42"/>
    </row>
    <row r="670" spans="1:1" ht="12.75">
      <c r="A670" s="42"/>
    </row>
    <row r="671" spans="1:1" ht="12.75">
      <c r="A671" s="42"/>
    </row>
    <row r="672" spans="1:1" ht="12.75">
      <c r="A672" s="42"/>
    </row>
    <row r="673" spans="1:1" ht="12.75">
      <c r="A673" s="42"/>
    </row>
    <row r="674" spans="1:1" ht="12.75">
      <c r="A674" s="42"/>
    </row>
    <row r="675" spans="1:1" ht="12.75">
      <c r="A675" s="42"/>
    </row>
    <row r="676" spans="1:1" ht="12.75">
      <c r="A676" s="42"/>
    </row>
    <row r="677" spans="1:1" ht="12.75">
      <c r="A677" s="42"/>
    </row>
    <row r="678" spans="1:1" ht="12.75">
      <c r="A678" s="42"/>
    </row>
    <row r="679" spans="1:1" ht="12.75">
      <c r="A679" s="42"/>
    </row>
    <row r="680" spans="1:1" ht="12.75">
      <c r="A680" s="42"/>
    </row>
    <row r="681" spans="1:1" ht="12.75">
      <c r="A681" s="42"/>
    </row>
    <row r="682" spans="1:1" ht="12.75">
      <c r="A682" s="42"/>
    </row>
    <row r="683" spans="1:1" ht="12.75">
      <c r="A683" s="42"/>
    </row>
    <row r="684" spans="1:1" ht="12.75">
      <c r="A684" s="42"/>
    </row>
    <row r="685" spans="1:1" ht="12.75">
      <c r="A685" s="42"/>
    </row>
    <row r="686" spans="1:1" ht="12.75">
      <c r="A686" s="42"/>
    </row>
    <row r="687" spans="1:1" ht="12.75">
      <c r="A687" s="42"/>
    </row>
    <row r="688" spans="1:1" ht="12.75">
      <c r="A688" s="42"/>
    </row>
    <row r="689" spans="1:1" ht="12.75">
      <c r="A689" s="42"/>
    </row>
    <row r="690" spans="1:1" ht="12.75">
      <c r="A690" s="42"/>
    </row>
    <row r="691" spans="1:1" ht="12.75">
      <c r="A691" s="42"/>
    </row>
    <row r="692" spans="1:1" ht="12.75">
      <c r="A692" s="42"/>
    </row>
    <row r="693" spans="1:1" ht="12.75">
      <c r="A693" s="42"/>
    </row>
    <row r="694" spans="1:1" ht="12.75">
      <c r="A694" s="42"/>
    </row>
    <row r="695" spans="1:1" ht="12.75">
      <c r="A695" s="42"/>
    </row>
    <row r="696" spans="1:1" ht="12.75">
      <c r="A696" s="42"/>
    </row>
    <row r="697" spans="1:1" ht="12.75">
      <c r="A697" s="42"/>
    </row>
    <row r="698" spans="1:1" ht="12.75">
      <c r="A698" s="42"/>
    </row>
    <row r="699" spans="1:1" ht="12.75">
      <c r="A699" s="42"/>
    </row>
    <row r="700" spans="1:1" ht="12.75">
      <c r="A700" s="42"/>
    </row>
    <row r="701" spans="1:1" ht="12.75">
      <c r="A701" s="42"/>
    </row>
    <row r="702" spans="1:1" ht="12.75">
      <c r="A702" s="42"/>
    </row>
    <row r="703" spans="1:1" ht="12.75">
      <c r="A703" s="42"/>
    </row>
    <row r="704" spans="1:1" ht="12.75">
      <c r="A704" s="42"/>
    </row>
    <row r="705" spans="1:1" ht="12.75">
      <c r="A705" s="42"/>
    </row>
    <row r="706" spans="1:1" ht="12.75">
      <c r="A706" s="42"/>
    </row>
    <row r="707" spans="1:1" ht="12.75">
      <c r="A707" s="42"/>
    </row>
    <row r="708" spans="1:1" ht="12.75">
      <c r="A708" s="42"/>
    </row>
    <row r="709" spans="1:1" ht="12.75">
      <c r="A709" s="42"/>
    </row>
    <row r="710" spans="1:1" ht="12.75">
      <c r="A710" s="42"/>
    </row>
    <row r="711" spans="1:1" ht="12.75">
      <c r="A711" s="42"/>
    </row>
    <row r="712" spans="1:1" ht="12.75">
      <c r="A712" s="42"/>
    </row>
    <row r="713" spans="1:1" ht="12.75">
      <c r="A713" s="42"/>
    </row>
    <row r="714" spans="1:1" ht="12.75">
      <c r="A714" s="42"/>
    </row>
    <row r="715" spans="1:1" ht="12.75">
      <c r="A715" s="42"/>
    </row>
    <row r="716" spans="1:1" ht="12.75">
      <c r="A716" s="42"/>
    </row>
    <row r="717" spans="1:1" ht="12.75">
      <c r="A717" s="42"/>
    </row>
    <row r="718" spans="1:1" ht="12.75">
      <c r="A718" s="42"/>
    </row>
    <row r="719" spans="1:1" ht="12.75">
      <c r="A719" s="42"/>
    </row>
    <row r="720" spans="1:1" ht="12.75">
      <c r="A720" s="42"/>
    </row>
    <row r="721" spans="1:1" ht="12.75">
      <c r="A721" s="42"/>
    </row>
    <row r="722" spans="1:1" ht="12.75">
      <c r="A722" s="42"/>
    </row>
    <row r="723" spans="1:1" ht="12.75">
      <c r="A723" s="42"/>
    </row>
    <row r="724" spans="1:1" ht="12.75">
      <c r="A724" s="42"/>
    </row>
    <row r="725" spans="1:1" ht="12.75">
      <c r="A725" s="42"/>
    </row>
    <row r="726" spans="1:1" ht="12.75">
      <c r="A726" s="42"/>
    </row>
    <row r="727" spans="1:1" ht="12.75">
      <c r="A727" s="42"/>
    </row>
    <row r="728" spans="1:1" ht="12.75">
      <c r="A728" s="42"/>
    </row>
    <row r="729" spans="1:1" ht="12.75">
      <c r="A729" s="42"/>
    </row>
    <row r="730" spans="1:1" ht="12.75">
      <c r="A730" s="42"/>
    </row>
    <row r="731" spans="1:1" ht="12.75">
      <c r="A731" s="42"/>
    </row>
    <row r="732" spans="1:1" ht="12.75">
      <c r="A732" s="42"/>
    </row>
    <row r="733" spans="1:1" ht="12.75">
      <c r="A733" s="42"/>
    </row>
    <row r="734" spans="1:1" ht="12.75">
      <c r="A734" s="42"/>
    </row>
    <row r="735" spans="1:1" ht="12.75">
      <c r="A735" s="42"/>
    </row>
    <row r="736" spans="1:1" ht="12.75">
      <c r="A736" s="42"/>
    </row>
    <row r="737" spans="1:1" ht="12.75">
      <c r="A737" s="42"/>
    </row>
    <row r="738" spans="1:1" ht="12.75">
      <c r="A738" s="42"/>
    </row>
    <row r="739" spans="1:1" ht="12.75">
      <c r="A739" s="42"/>
    </row>
    <row r="740" spans="1:1" ht="12.75">
      <c r="A740" s="42"/>
    </row>
    <row r="741" spans="1:1" ht="12.75">
      <c r="A741" s="42"/>
    </row>
    <row r="742" spans="1:1" ht="12.75">
      <c r="A742" s="42"/>
    </row>
    <row r="743" spans="1:1" ht="12.75">
      <c r="A743" s="42"/>
    </row>
    <row r="744" spans="1:1" ht="12.75">
      <c r="A744" s="42"/>
    </row>
    <row r="745" spans="1:1" ht="12.75">
      <c r="A745" s="42"/>
    </row>
    <row r="746" spans="1:1" ht="12.75">
      <c r="A746" s="42"/>
    </row>
    <row r="747" spans="1:1" ht="12.75">
      <c r="A747" s="42"/>
    </row>
    <row r="748" spans="1:1" ht="12.75">
      <c r="A748" s="42"/>
    </row>
    <row r="749" spans="1:1" ht="12.75">
      <c r="A749" s="42"/>
    </row>
    <row r="750" spans="1:1" ht="12.75">
      <c r="A750" s="42"/>
    </row>
    <row r="751" spans="1:1" ht="12.75">
      <c r="A751" s="42"/>
    </row>
    <row r="752" spans="1:1" ht="12.75">
      <c r="A752" s="42"/>
    </row>
    <row r="753" spans="1:1" ht="12.75">
      <c r="A753" s="42"/>
    </row>
    <row r="754" spans="1:1" ht="12.75">
      <c r="A754" s="42"/>
    </row>
    <row r="755" spans="1:1" ht="12.75">
      <c r="A755" s="42"/>
    </row>
    <row r="756" spans="1:1" ht="12.75">
      <c r="A756" s="42"/>
    </row>
    <row r="757" spans="1:1" ht="12.75">
      <c r="A757" s="42"/>
    </row>
    <row r="758" spans="1:1" ht="12.75">
      <c r="A758" s="42"/>
    </row>
    <row r="759" spans="1:1" ht="12.75">
      <c r="A759" s="42"/>
    </row>
    <row r="760" spans="1:1" ht="12.75">
      <c r="A760" s="42"/>
    </row>
    <row r="761" spans="1:1" ht="12.75">
      <c r="A761" s="42"/>
    </row>
    <row r="762" spans="1:1" ht="12.75">
      <c r="A762" s="42"/>
    </row>
    <row r="763" spans="1:1" ht="12.75">
      <c r="A763" s="42"/>
    </row>
    <row r="764" spans="1:1" ht="12.75">
      <c r="A764" s="42"/>
    </row>
    <row r="765" spans="1:1" ht="12.75">
      <c r="A765" s="42"/>
    </row>
    <row r="766" spans="1:1" ht="12.75">
      <c r="A766" s="42"/>
    </row>
    <row r="767" spans="1:1" ht="12.75">
      <c r="A767" s="42"/>
    </row>
    <row r="768" spans="1:1" ht="12.75">
      <c r="A768" s="42"/>
    </row>
    <row r="769" spans="1:1" ht="12.75">
      <c r="A769" s="42"/>
    </row>
    <row r="770" spans="1:1" ht="12.75">
      <c r="A770" s="42"/>
    </row>
    <row r="771" spans="1:1" ht="12.75">
      <c r="A771" s="42"/>
    </row>
    <row r="772" spans="1:1" ht="12.75">
      <c r="A772" s="42"/>
    </row>
    <row r="773" spans="1:1" ht="12.75">
      <c r="A773" s="42"/>
    </row>
    <row r="774" spans="1:1" ht="12.75">
      <c r="A774" s="42"/>
    </row>
    <row r="775" spans="1:1" ht="12.75">
      <c r="A775" s="42"/>
    </row>
    <row r="776" spans="1:1" ht="12.75">
      <c r="A776" s="42"/>
    </row>
    <row r="777" spans="1:1" ht="12.75">
      <c r="A777" s="42"/>
    </row>
    <row r="778" spans="1:1" ht="12.75">
      <c r="A778" s="42"/>
    </row>
    <row r="779" spans="1:1" ht="12.75">
      <c r="A779" s="42"/>
    </row>
    <row r="780" spans="1:1" ht="12.75">
      <c r="A780" s="42"/>
    </row>
    <row r="781" spans="1:1" ht="12.75">
      <c r="A781" s="42"/>
    </row>
    <row r="782" spans="1:1" ht="12.75">
      <c r="A782" s="42"/>
    </row>
    <row r="783" spans="1:1" ht="12.75">
      <c r="A783" s="42"/>
    </row>
    <row r="784" spans="1:1" ht="12.75">
      <c r="A784" s="42"/>
    </row>
    <row r="785" spans="1:1" ht="12.75">
      <c r="A785" s="42"/>
    </row>
    <row r="786" spans="1:1" ht="12.75">
      <c r="A786" s="42"/>
    </row>
    <row r="787" spans="1:1" ht="12.75">
      <c r="A787" s="42"/>
    </row>
    <row r="788" spans="1:1" ht="12.75">
      <c r="A788" s="42"/>
    </row>
    <row r="789" spans="1:1" ht="12.75">
      <c r="A789" s="42"/>
    </row>
    <row r="790" spans="1:1" ht="12.75">
      <c r="A790" s="42"/>
    </row>
    <row r="791" spans="1:1" ht="12.75">
      <c r="A791" s="42"/>
    </row>
    <row r="792" spans="1:1" ht="12.75">
      <c r="A792" s="42"/>
    </row>
    <row r="793" spans="1:1" ht="12.75">
      <c r="A793" s="42"/>
    </row>
    <row r="794" spans="1:1" ht="12.75">
      <c r="A794" s="42"/>
    </row>
    <row r="795" spans="1:1" ht="12.75">
      <c r="A795" s="42"/>
    </row>
    <row r="796" spans="1:1" ht="12.75">
      <c r="A796" s="42"/>
    </row>
    <row r="797" spans="1:1" ht="12.75">
      <c r="A797" s="42"/>
    </row>
    <row r="798" spans="1:1" ht="12.75">
      <c r="A798" s="42"/>
    </row>
    <row r="799" spans="1:1" ht="12.75">
      <c r="A799" s="42"/>
    </row>
    <row r="800" spans="1:1" ht="12.75">
      <c r="A800" s="42"/>
    </row>
    <row r="801" spans="1:1" ht="12.75">
      <c r="A801" s="42"/>
    </row>
    <row r="802" spans="1:1" ht="12.75">
      <c r="A802" s="42"/>
    </row>
    <row r="803" spans="1:1" ht="12.75">
      <c r="A803" s="42"/>
    </row>
    <row r="804" spans="1:1" ht="12.75">
      <c r="A804" s="42"/>
    </row>
    <row r="805" spans="1:1" ht="12.75">
      <c r="A805" s="42"/>
    </row>
    <row r="806" spans="1:1" ht="12.75">
      <c r="A806" s="42"/>
    </row>
    <row r="807" spans="1:1" ht="12.75">
      <c r="A807" s="42"/>
    </row>
    <row r="808" spans="1:1" ht="12.75">
      <c r="A808" s="42"/>
    </row>
    <row r="809" spans="1:1" ht="12.75">
      <c r="A809" s="42"/>
    </row>
    <row r="810" spans="1:1" ht="12.75">
      <c r="A810" s="42"/>
    </row>
    <row r="811" spans="1:1" ht="12.75">
      <c r="A811" s="42"/>
    </row>
    <row r="812" spans="1:1" ht="12.75">
      <c r="A812" s="42"/>
    </row>
    <row r="813" spans="1:1" ht="12.75">
      <c r="A813" s="42"/>
    </row>
    <row r="814" spans="1:1" ht="12.75">
      <c r="A814" s="42"/>
    </row>
    <row r="815" spans="1:1" ht="12.75">
      <c r="A815" s="42"/>
    </row>
    <row r="816" spans="1:1" ht="12.75">
      <c r="A816" s="42"/>
    </row>
    <row r="817" spans="1:1" ht="12.75">
      <c r="A817" s="42"/>
    </row>
    <row r="818" spans="1:1" ht="12.75">
      <c r="A818" s="42"/>
    </row>
    <row r="819" spans="1:1" ht="12.75">
      <c r="A819" s="42"/>
    </row>
    <row r="820" spans="1:1" ht="12.75">
      <c r="A820" s="42"/>
    </row>
    <row r="821" spans="1:1" ht="12.75">
      <c r="A821" s="42"/>
    </row>
    <row r="822" spans="1:1" ht="12.75">
      <c r="A822" s="42"/>
    </row>
    <row r="823" spans="1:1" ht="12.75">
      <c r="A823" s="42"/>
    </row>
    <row r="824" spans="1:1" ht="12.75">
      <c r="A824" s="42"/>
    </row>
    <row r="825" spans="1:1" ht="12.75">
      <c r="A825" s="42"/>
    </row>
    <row r="826" spans="1:1" ht="12.75">
      <c r="A826" s="42"/>
    </row>
    <row r="827" spans="1:1" ht="12.75">
      <c r="A827" s="42"/>
    </row>
    <row r="828" spans="1:1" ht="12.75">
      <c r="A828" s="42"/>
    </row>
    <row r="829" spans="1:1" ht="12.75">
      <c r="A829" s="42"/>
    </row>
    <row r="830" spans="1:1" ht="12.75">
      <c r="A830" s="42"/>
    </row>
    <row r="831" spans="1:1" ht="12.75">
      <c r="A831" s="42"/>
    </row>
    <row r="832" spans="1:1" ht="12.75">
      <c r="A832" s="42"/>
    </row>
    <row r="833" spans="1:1" ht="12.75">
      <c r="A833" s="42"/>
    </row>
    <row r="834" spans="1:1" ht="12.75">
      <c r="A834" s="42"/>
    </row>
    <row r="835" spans="1:1" ht="12.75">
      <c r="A835" s="42"/>
    </row>
    <row r="836" spans="1:1" ht="12.75">
      <c r="A836" s="42"/>
    </row>
    <row r="837" spans="1:1" ht="12.75">
      <c r="A837" s="42"/>
    </row>
    <row r="838" spans="1:1" ht="12.75">
      <c r="A838" s="42"/>
    </row>
    <row r="839" spans="1:1" ht="12.75">
      <c r="A839" s="42"/>
    </row>
    <row r="840" spans="1:1" ht="12.75">
      <c r="A840" s="42"/>
    </row>
    <row r="841" spans="1:1" ht="12.75">
      <c r="A841" s="42"/>
    </row>
    <row r="842" spans="1:1" ht="12.75">
      <c r="A842" s="42"/>
    </row>
    <row r="843" spans="1:1" ht="12.75">
      <c r="A843" s="42"/>
    </row>
    <row r="844" spans="1:1" ht="12.75">
      <c r="A844" s="42"/>
    </row>
    <row r="845" spans="1:1" ht="12.75">
      <c r="A845" s="42"/>
    </row>
    <row r="846" spans="1:1" ht="12.75">
      <c r="A846" s="42"/>
    </row>
    <row r="847" spans="1:1" ht="12.75">
      <c r="A847" s="42"/>
    </row>
    <row r="848" spans="1:1" ht="12.75">
      <c r="A848" s="42"/>
    </row>
    <row r="849" spans="1:1" ht="12.75">
      <c r="A849" s="42"/>
    </row>
    <row r="850" spans="1:1" ht="12.75">
      <c r="A850" s="42"/>
    </row>
    <row r="851" spans="1:1" ht="12.75">
      <c r="A851" s="42"/>
    </row>
    <row r="852" spans="1:1" ht="12.75">
      <c r="A852" s="42"/>
    </row>
  </sheetData>
  <mergeCells count="3">
    <mergeCell ref="A2:A5"/>
    <mergeCell ref="A1:J1"/>
    <mergeCell ref="C6:J6"/>
  </mergeCells>
  <conditionalFormatting sqref="C7:I113">
    <cfRule type="expression" dxfId="0" priority="1">
      <formula>C7&gt;C$5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2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9" width="11.5703125" customWidth="1"/>
  </cols>
  <sheetData>
    <row r="1" spans="1:9" ht="15.75" customHeight="1">
      <c r="A1" s="53" t="s">
        <v>24</v>
      </c>
      <c r="B1" s="49"/>
      <c r="C1" s="54" t="s">
        <v>25</v>
      </c>
      <c r="D1" s="48"/>
      <c r="E1" s="48"/>
      <c r="F1" s="48"/>
      <c r="G1" s="48"/>
      <c r="H1" s="48"/>
      <c r="I1" s="49"/>
    </row>
    <row r="2" spans="1:9" ht="15.75" customHeight="1">
      <c r="A2" s="23" t="s">
        <v>2</v>
      </c>
      <c r="B2" s="24"/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</row>
    <row r="3" spans="1:9" ht="15.75" customHeight="1">
      <c r="A3" s="26" t="s">
        <v>10</v>
      </c>
      <c r="B3" s="27"/>
      <c r="C3" s="28" t="s">
        <v>11</v>
      </c>
      <c r="D3" s="28" t="s">
        <v>42</v>
      </c>
      <c r="E3" s="28" t="s">
        <v>13</v>
      </c>
      <c r="F3" s="28" t="s">
        <v>14</v>
      </c>
      <c r="G3" s="28" t="s">
        <v>15</v>
      </c>
      <c r="H3" s="28" t="s">
        <v>43</v>
      </c>
      <c r="I3" s="28" t="s">
        <v>17</v>
      </c>
    </row>
    <row r="4" spans="1:9" ht="15.75" customHeight="1">
      <c r="A4" s="29" t="s">
        <v>18</v>
      </c>
      <c r="B4" s="30"/>
      <c r="C4" s="31" t="str">
        <f ca="1">IFERROR(__xludf.DUMMYFUNCTION("IMPORTRANGE(""1DjEAuvqwrhm06emuz64cvdc7rNxbUmD2WX5HJJKdJhE"",""SEM1!E4"")"),"25")</f>
        <v>25</v>
      </c>
      <c r="D4" s="32" t="str">
        <f ca="1">IFERROR(__xludf.DUMMYFUNCTION("IMPORTRANGE(""1SYMotW_cOmTtqHjoO9N1WCq1VRMSFmSAGnM2vP6XYvg"",""SEM1!E4"")"),"50")</f>
        <v>50</v>
      </c>
      <c r="E4" s="32" t="str">
        <f ca="1">IFERROR(__xludf.DUMMYFUNCTION("IMPORTRANGE(""1GEga5uX11CxbSHdefeN-6UeZaaKCBtZvf2pgFM6qSCc"",""SEM1!H4"")"),"43")</f>
        <v>43</v>
      </c>
      <c r="F4" s="32" t="str">
        <f ca="1">IFERROR(__xludf.DUMMYFUNCTION("IMPORTRANGE(""1KPLZIBYklGObEyIT9uJGPG99oosNhq5fUjKx7WRx_Xk"",""SEM1!H4"")"),"#REF!")</f>
        <v>#REF!</v>
      </c>
      <c r="G4" s="31" t="str">
        <f ca="1">IFERROR(__xludf.DUMMYFUNCTION("ImportRange(""1cuHU18bgg3BYG1w3xCJzxwXR4awLsrxl306BRvyNzss"",""SEM1!T4"")"),"39")</f>
        <v>39</v>
      </c>
      <c r="H4" s="32" t="str">
        <f ca="1">IFERROR(__xludf.DUMMYFUNCTION("ImportRange(""1aGucSPn2cq_tvw1m-1oesmXfvXETerxibdJTymD6g3s"",""SEM1!H4"")"),"44")</f>
        <v>44</v>
      </c>
      <c r="I4" s="31" t="str">
        <f ca="1">IFERROR(__xludf.DUMMYFUNCTION("IMPORTRANGE(""1ScqGRv1_OQIMU9T1fn8uzFnE6c7d8ZiQxt5SZY1hQZo"",""SEM1!H4"")"),"56")</f>
        <v>56</v>
      </c>
    </row>
    <row r="5" spans="1:9" ht="15.75" customHeight="1">
      <c r="A5" s="33" t="s">
        <v>19</v>
      </c>
      <c r="B5" s="34"/>
      <c r="C5" s="35">
        <f t="shared" ref="C5:I5" ca="1" si="0">FLOOR(C4/4,1)</f>
        <v>6</v>
      </c>
      <c r="D5" s="36">
        <f t="shared" ca="1" si="0"/>
        <v>12</v>
      </c>
      <c r="E5" s="36">
        <f t="shared" ca="1" si="0"/>
        <v>10</v>
      </c>
      <c r="F5" s="36" t="e">
        <f t="shared" ca="1" si="0"/>
        <v>#VALUE!</v>
      </c>
      <c r="G5" s="35">
        <f t="shared" ca="1" si="0"/>
        <v>9</v>
      </c>
      <c r="H5" s="36">
        <f t="shared" ca="1" si="0"/>
        <v>11</v>
      </c>
      <c r="I5" s="35">
        <f t="shared" ca="1" si="0"/>
        <v>14</v>
      </c>
    </row>
    <row r="6" spans="1:9" ht="15.75" customHeight="1">
      <c r="A6" s="37" t="s">
        <v>20</v>
      </c>
      <c r="B6" s="38" t="s">
        <v>21</v>
      </c>
      <c r="C6" s="39" t="s">
        <v>22</v>
      </c>
      <c r="D6" s="37" t="s">
        <v>22</v>
      </c>
      <c r="E6" s="37" t="s">
        <v>22</v>
      </c>
      <c r="F6" s="37" t="s">
        <v>22</v>
      </c>
      <c r="G6" s="39" t="s">
        <v>22</v>
      </c>
      <c r="H6" s="37" t="s">
        <v>120</v>
      </c>
      <c r="I6" s="39" t="s">
        <v>22</v>
      </c>
    </row>
    <row r="7" spans="1:9">
      <c r="A7" s="40">
        <v>1601</v>
      </c>
      <c r="B7" s="41" t="s">
        <v>23</v>
      </c>
      <c r="C7" s="43">
        <f ca="1">'SYBCOM C'!C7/'SYBCOM C'!C$4</f>
        <v>0.6</v>
      </c>
      <c r="D7" s="43">
        <f ca="1">'SYBCOM C'!D7/'SYBCOM C'!D$4</f>
        <v>0.5714285714285714</v>
      </c>
      <c r="E7" s="43">
        <f ca="1">'SYBCOM C'!E7/'SYBCOM C'!E$4</f>
        <v>0.5</v>
      </c>
      <c r="F7" s="43">
        <f ca="1">'SYBCOM C'!F7/'SYBCOM C'!F$4</f>
        <v>0.66666666666666663</v>
      </c>
      <c r="G7" s="43">
        <f ca="1">'SYBCOM C'!G7/'SYBCOM C'!G$4</f>
        <v>0.25</v>
      </c>
      <c r="H7" s="43">
        <f ca="1">'SYBCOM C'!H7/'SYBCOM C'!H$4</f>
        <v>0.66666666666666663</v>
      </c>
      <c r="I7" s="43">
        <f ca="1">'SYBCOM C'!I7/'SYBCOM C'!I$4</f>
        <v>1</v>
      </c>
    </row>
    <row r="8" spans="1:9">
      <c r="A8" s="40">
        <v>1602</v>
      </c>
      <c r="B8" s="41" t="s">
        <v>26</v>
      </c>
      <c r="C8" s="43">
        <f ca="1">'SYBCOM C'!C8/'SYBCOM C'!C$4</f>
        <v>0.4</v>
      </c>
      <c r="D8" s="43">
        <f ca="1">'SYBCOM C'!D8/'SYBCOM C'!D$4</f>
        <v>0.42857142857142855</v>
      </c>
      <c r="E8" s="43">
        <f ca="1">'SYBCOM C'!E8/'SYBCOM C'!E$4</f>
        <v>0.5</v>
      </c>
      <c r="F8" s="43">
        <f ca="1">'SYBCOM C'!F8/'SYBCOM C'!F$4</f>
        <v>0.66666666666666663</v>
      </c>
      <c r="G8" s="43">
        <f ca="1">'SYBCOM C'!G8/'SYBCOM C'!G$4</f>
        <v>0.5</v>
      </c>
      <c r="H8" s="43">
        <f ca="1">'SYBCOM C'!H8/'SYBCOM C'!H$4</f>
        <v>0.33333333333333331</v>
      </c>
      <c r="I8" s="43">
        <f ca="1">'SYBCOM C'!I8/'SYBCOM C'!I$4</f>
        <v>0.33333333333333331</v>
      </c>
    </row>
    <row r="9" spans="1:9">
      <c r="A9" s="40">
        <v>1603</v>
      </c>
      <c r="B9" s="41" t="s">
        <v>27</v>
      </c>
      <c r="C9" s="43">
        <f ca="1">'SYBCOM C'!C9/'SYBCOM C'!C$4</f>
        <v>0.8</v>
      </c>
      <c r="D9" s="43">
        <f ca="1">'SYBCOM C'!D9/'SYBCOM C'!D$4</f>
        <v>1</v>
      </c>
      <c r="E9" s="43">
        <f ca="1">'SYBCOM C'!E9/'SYBCOM C'!E$4</f>
        <v>1</v>
      </c>
      <c r="F9" s="43">
        <f ca="1">'SYBCOM C'!F9/'SYBCOM C'!F$4</f>
        <v>1</v>
      </c>
      <c r="G9" s="43">
        <f ca="1">'SYBCOM C'!G9/'SYBCOM C'!G$4</f>
        <v>0.75</v>
      </c>
      <c r="H9" s="43">
        <f ca="1">'SYBCOM C'!H9/'SYBCOM C'!H$4</f>
        <v>0.83333333333333337</v>
      </c>
      <c r="I9" s="43">
        <f ca="1">'SYBCOM C'!I9/'SYBCOM C'!I$4</f>
        <v>0.66666666666666663</v>
      </c>
    </row>
    <row r="10" spans="1:9">
      <c r="A10" s="40">
        <v>1604</v>
      </c>
      <c r="B10" s="41" t="s">
        <v>28</v>
      </c>
      <c r="C10" s="43">
        <f ca="1">'SYBCOM C'!C10/'SYBCOM C'!C$4</f>
        <v>0.3</v>
      </c>
      <c r="D10" s="43">
        <f ca="1">'SYBCOM C'!D10/'SYBCOM C'!D$4</f>
        <v>0</v>
      </c>
      <c r="E10" s="43">
        <f ca="1">'SYBCOM C'!E10/'SYBCOM C'!E$4</f>
        <v>0.25</v>
      </c>
      <c r="F10" s="43">
        <f ca="1">'SYBCOM C'!F10/'SYBCOM C'!F$4</f>
        <v>0.5</v>
      </c>
      <c r="G10" s="43">
        <f ca="1">'SYBCOM C'!G10/'SYBCOM C'!G$4</f>
        <v>0.5</v>
      </c>
      <c r="H10" s="43">
        <f ca="1">'SYBCOM C'!H10/'SYBCOM C'!H$4</f>
        <v>0.5</v>
      </c>
      <c r="I10" s="43">
        <f ca="1">'SYBCOM C'!I10/'SYBCOM C'!I$4</f>
        <v>0.33333333333333331</v>
      </c>
    </row>
    <row r="11" spans="1:9">
      <c r="A11" s="40">
        <v>1605</v>
      </c>
      <c r="B11" s="41" t="s">
        <v>29</v>
      </c>
      <c r="C11" s="43">
        <f ca="1">'SYBCOM C'!C11/'SYBCOM C'!C$4</f>
        <v>0.9</v>
      </c>
      <c r="D11" s="43">
        <f ca="1">'SYBCOM C'!D11/'SYBCOM C'!D$4</f>
        <v>1</v>
      </c>
      <c r="E11" s="43">
        <f ca="1">'SYBCOM C'!E11/'SYBCOM C'!E$4</f>
        <v>0.75</v>
      </c>
      <c r="F11" s="43">
        <f ca="1">'SYBCOM C'!F11/'SYBCOM C'!F$4</f>
        <v>1</v>
      </c>
      <c r="G11" s="43">
        <f ca="1">'SYBCOM C'!G11/'SYBCOM C'!G$4</f>
        <v>1</v>
      </c>
      <c r="H11" s="43">
        <f ca="1">'SYBCOM C'!H11/'SYBCOM C'!H$4</f>
        <v>1</v>
      </c>
      <c r="I11" s="43">
        <f ca="1">'SYBCOM C'!I11/'SYBCOM C'!I$4</f>
        <v>1</v>
      </c>
    </row>
    <row r="12" spans="1:9">
      <c r="A12" s="40">
        <v>1606</v>
      </c>
      <c r="B12" s="41" t="s">
        <v>30</v>
      </c>
      <c r="C12" s="43">
        <f ca="1">'SYBCOM C'!C12/'SYBCOM C'!C$4</f>
        <v>0.2</v>
      </c>
      <c r="D12" s="43">
        <f ca="1">'SYBCOM C'!D12/'SYBCOM C'!D$4</f>
        <v>0.14285714285714285</v>
      </c>
      <c r="E12" s="43">
        <f ca="1">'SYBCOM C'!E12/'SYBCOM C'!E$4</f>
        <v>0.25</v>
      </c>
      <c r="F12" s="43">
        <f ca="1">'SYBCOM C'!F12/'SYBCOM C'!F$4</f>
        <v>0.5</v>
      </c>
      <c r="G12" s="43">
        <f ca="1">'SYBCOM C'!G12/'SYBCOM C'!G$4</f>
        <v>0.25</v>
      </c>
      <c r="H12" s="43">
        <f ca="1">'SYBCOM C'!H12/'SYBCOM C'!H$4</f>
        <v>1</v>
      </c>
      <c r="I12" s="43">
        <f ca="1">'SYBCOM C'!I12/'SYBCOM C'!I$4</f>
        <v>0.33333333333333331</v>
      </c>
    </row>
    <row r="13" spans="1:9">
      <c r="A13" s="40">
        <v>1607</v>
      </c>
      <c r="B13" s="41" t="s">
        <v>31</v>
      </c>
      <c r="C13" s="43">
        <f ca="1">'SYBCOM C'!C13/'SYBCOM C'!C$4</f>
        <v>0.4</v>
      </c>
      <c r="D13" s="43">
        <f ca="1">'SYBCOM C'!D13/'SYBCOM C'!D$4</f>
        <v>0</v>
      </c>
      <c r="E13" s="43">
        <f ca="1">'SYBCOM C'!E13/'SYBCOM C'!E$4</f>
        <v>0.25</v>
      </c>
      <c r="F13" s="43">
        <f ca="1">'SYBCOM C'!F13/'SYBCOM C'!F$4</f>
        <v>0.16666666666666666</v>
      </c>
      <c r="G13" s="43">
        <f ca="1">'SYBCOM C'!G13/'SYBCOM C'!G$4</f>
        <v>0.25</v>
      </c>
      <c r="H13" s="43">
        <f ca="1">'SYBCOM C'!H13/'SYBCOM C'!H$4</f>
        <v>0.33333333333333331</v>
      </c>
      <c r="I13" s="43">
        <f ca="1">'SYBCOM C'!I13/'SYBCOM C'!I$4</f>
        <v>0</v>
      </c>
    </row>
    <row r="14" spans="1:9">
      <c r="A14" s="40">
        <v>1608</v>
      </c>
      <c r="B14" s="41" t="s">
        <v>32</v>
      </c>
      <c r="C14" s="43">
        <f ca="1">'SYBCOM C'!C14/'SYBCOM C'!C$4</f>
        <v>0.2</v>
      </c>
      <c r="D14" s="43">
        <f ca="1">'SYBCOM C'!D14/'SYBCOM C'!D$4</f>
        <v>0</v>
      </c>
      <c r="E14" s="43">
        <f ca="1">'SYBCOM C'!E14/'SYBCOM C'!E$4</f>
        <v>0.25</v>
      </c>
      <c r="F14" s="43">
        <f ca="1">'SYBCOM C'!F14/'SYBCOM C'!F$4</f>
        <v>0.16666666666666666</v>
      </c>
      <c r="G14" s="43">
        <f ca="1">'SYBCOM C'!G14/'SYBCOM C'!G$4</f>
        <v>0</v>
      </c>
      <c r="H14" s="43">
        <f ca="1">'SYBCOM C'!H14/'SYBCOM C'!H$4</f>
        <v>0.16666666666666666</v>
      </c>
      <c r="I14" s="43">
        <f ca="1">'SYBCOM C'!I14/'SYBCOM C'!I$4</f>
        <v>0.33333333333333331</v>
      </c>
    </row>
    <row r="15" spans="1:9">
      <c r="A15" s="40">
        <v>1609</v>
      </c>
      <c r="B15" s="41" t="s">
        <v>33</v>
      </c>
      <c r="C15" s="43">
        <f ca="1">'SYBCOM C'!C15/'SYBCOM C'!C$4</f>
        <v>1</v>
      </c>
      <c r="D15" s="43">
        <f ca="1">'SYBCOM C'!D15/'SYBCOM C'!D$4</f>
        <v>1</v>
      </c>
      <c r="E15" s="43">
        <f ca="1">'SYBCOM C'!E15/'SYBCOM C'!E$4</f>
        <v>1</v>
      </c>
      <c r="F15" s="43">
        <f ca="1">'SYBCOM C'!F15/'SYBCOM C'!F$4</f>
        <v>1</v>
      </c>
      <c r="G15" s="43">
        <f ca="1">'SYBCOM C'!G15/'SYBCOM C'!G$4</f>
        <v>1</v>
      </c>
      <c r="H15" s="43">
        <f ca="1">'SYBCOM C'!H15/'SYBCOM C'!H$4</f>
        <v>1</v>
      </c>
      <c r="I15" s="43">
        <f ca="1">'SYBCOM C'!I15/'SYBCOM C'!I$4</f>
        <v>1</v>
      </c>
    </row>
    <row r="16" spans="1:9">
      <c r="A16" s="40">
        <v>1610</v>
      </c>
      <c r="B16" s="41" t="s">
        <v>34</v>
      </c>
      <c r="C16" s="43">
        <f ca="1">'SYBCOM C'!C16/'SYBCOM C'!C$4</f>
        <v>0.8</v>
      </c>
      <c r="D16" s="43">
        <f ca="1">'SYBCOM C'!D16/'SYBCOM C'!D$4</f>
        <v>1</v>
      </c>
      <c r="E16" s="43">
        <f ca="1">'SYBCOM C'!E16/'SYBCOM C'!E$4</f>
        <v>0.75</v>
      </c>
      <c r="F16" s="43">
        <f ca="1">'SYBCOM C'!F16/'SYBCOM C'!F$4</f>
        <v>1</v>
      </c>
      <c r="G16" s="43">
        <f ca="1">'SYBCOM C'!G16/'SYBCOM C'!G$4</f>
        <v>0.75</v>
      </c>
      <c r="H16" s="43">
        <f ca="1">'SYBCOM C'!H16/'SYBCOM C'!H$4</f>
        <v>0.83333333333333337</v>
      </c>
      <c r="I16" s="43">
        <f ca="1">'SYBCOM C'!I16/'SYBCOM C'!I$4</f>
        <v>0.66666666666666663</v>
      </c>
    </row>
    <row r="17" spans="1:9">
      <c r="A17" s="40">
        <v>1611</v>
      </c>
      <c r="B17" s="41" t="s">
        <v>35</v>
      </c>
      <c r="C17" s="43">
        <f ca="1">'SYBCOM C'!C17/'SYBCOM C'!C$4</f>
        <v>0.6</v>
      </c>
      <c r="D17" s="43">
        <f ca="1">'SYBCOM C'!D17/'SYBCOM C'!D$4</f>
        <v>0.2857142857142857</v>
      </c>
      <c r="E17" s="43">
        <f ca="1">'SYBCOM C'!E17/'SYBCOM C'!E$4</f>
        <v>1</v>
      </c>
      <c r="F17" s="43">
        <f ca="1">'SYBCOM C'!F17/'SYBCOM C'!F$4</f>
        <v>0.83333333333333337</v>
      </c>
      <c r="G17" s="43">
        <f ca="1">'SYBCOM C'!G17/'SYBCOM C'!G$4</f>
        <v>0.5</v>
      </c>
      <c r="H17" s="43">
        <f ca="1">'SYBCOM C'!H17/'SYBCOM C'!H$4</f>
        <v>1</v>
      </c>
      <c r="I17" s="43">
        <f ca="1">'SYBCOM C'!I17/'SYBCOM C'!I$4</f>
        <v>0.66666666666666663</v>
      </c>
    </row>
    <row r="18" spans="1:9">
      <c r="A18" s="40">
        <v>1612</v>
      </c>
      <c r="B18" s="41" t="s">
        <v>36</v>
      </c>
      <c r="C18" s="43">
        <f ca="1">'SYBCOM C'!C18/'SYBCOM C'!C$4</f>
        <v>0.8</v>
      </c>
      <c r="D18" s="43">
        <f ca="1">'SYBCOM C'!D18/'SYBCOM C'!D$4</f>
        <v>1</v>
      </c>
      <c r="E18" s="43">
        <f ca="1">'SYBCOM C'!E18/'SYBCOM C'!E$4</f>
        <v>1</v>
      </c>
      <c r="F18" s="43">
        <f ca="1">'SYBCOM C'!F18/'SYBCOM C'!F$4</f>
        <v>1</v>
      </c>
      <c r="G18" s="43">
        <f ca="1">'SYBCOM C'!G18/'SYBCOM C'!G$4</f>
        <v>1</v>
      </c>
      <c r="H18" s="43">
        <f ca="1">'SYBCOM C'!H18/'SYBCOM C'!H$4</f>
        <v>1</v>
      </c>
      <c r="I18" s="43">
        <f ca="1">'SYBCOM C'!I18/'SYBCOM C'!I$4</f>
        <v>1</v>
      </c>
    </row>
    <row r="19" spans="1:9">
      <c r="A19" s="40">
        <v>1613</v>
      </c>
      <c r="B19" s="41" t="s">
        <v>37</v>
      </c>
      <c r="C19" s="43">
        <f ca="1">'SYBCOM C'!C19/'SYBCOM C'!C$4</f>
        <v>0.6</v>
      </c>
      <c r="D19" s="43">
        <f ca="1">'SYBCOM C'!D19/'SYBCOM C'!D$4</f>
        <v>0.2857142857142857</v>
      </c>
      <c r="E19" s="43">
        <f ca="1">'SYBCOM C'!E19/'SYBCOM C'!E$4</f>
        <v>0.5</v>
      </c>
      <c r="F19" s="43">
        <f ca="1">'SYBCOM C'!F19/'SYBCOM C'!F$4</f>
        <v>0.66666666666666663</v>
      </c>
      <c r="G19" s="43">
        <f ca="1">'SYBCOM C'!G19/'SYBCOM C'!G$4</f>
        <v>0.75</v>
      </c>
      <c r="H19" s="43">
        <f ca="1">'SYBCOM C'!H19/'SYBCOM C'!H$4</f>
        <v>1</v>
      </c>
      <c r="I19" s="43">
        <f ca="1">'SYBCOM C'!I19/'SYBCOM C'!I$4</f>
        <v>0.83333333333333337</v>
      </c>
    </row>
    <row r="20" spans="1:9">
      <c r="A20" s="40">
        <v>1614</v>
      </c>
      <c r="B20" s="41" t="s">
        <v>38</v>
      </c>
      <c r="C20" s="43">
        <f ca="1">'SYBCOM C'!C20/'SYBCOM C'!C$4</f>
        <v>0.6</v>
      </c>
      <c r="D20" s="43">
        <f ca="1">'SYBCOM C'!D20/'SYBCOM C'!D$4</f>
        <v>0.42857142857142855</v>
      </c>
      <c r="E20" s="43">
        <f ca="1">'SYBCOM C'!E20/'SYBCOM C'!E$4</f>
        <v>0.75</v>
      </c>
      <c r="F20" s="43">
        <f ca="1">'SYBCOM C'!F20/'SYBCOM C'!F$4</f>
        <v>0.5</v>
      </c>
      <c r="G20" s="43">
        <f ca="1">'SYBCOM C'!G20/'SYBCOM C'!G$4</f>
        <v>0.75</v>
      </c>
      <c r="H20" s="43">
        <f ca="1">'SYBCOM C'!H20/'SYBCOM C'!H$4</f>
        <v>1</v>
      </c>
      <c r="I20" s="43">
        <f ca="1">'SYBCOM C'!I20/'SYBCOM C'!I$4</f>
        <v>0.83333333333333337</v>
      </c>
    </row>
    <row r="21" spans="1:9">
      <c r="A21" s="40">
        <v>1615</v>
      </c>
      <c r="B21" s="41" t="s">
        <v>39</v>
      </c>
      <c r="C21" s="43">
        <f ca="1">'SYBCOM C'!C21/'SYBCOM C'!C$4</f>
        <v>0.5</v>
      </c>
      <c r="D21" s="43">
        <f ca="1">'SYBCOM C'!D21/'SYBCOM C'!D$4</f>
        <v>0.5714285714285714</v>
      </c>
      <c r="E21" s="43">
        <f ca="1">'SYBCOM C'!E21/'SYBCOM C'!E$4</f>
        <v>1</v>
      </c>
      <c r="F21" s="43">
        <f ca="1">'SYBCOM C'!F21/'SYBCOM C'!F$4</f>
        <v>0.66666666666666663</v>
      </c>
      <c r="G21" s="43">
        <f ca="1">'SYBCOM C'!G21/'SYBCOM C'!G$4</f>
        <v>0</v>
      </c>
      <c r="H21" s="43">
        <f ca="1">'SYBCOM C'!H21/'SYBCOM C'!H$4</f>
        <v>0.16666666666666666</v>
      </c>
      <c r="I21" s="43">
        <f ca="1">'SYBCOM C'!I21/'SYBCOM C'!I$4</f>
        <v>0.83333333333333337</v>
      </c>
    </row>
    <row r="22" spans="1:9" ht="15">
      <c r="A22" s="40">
        <v>1616</v>
      </c>
      <c r="B22" s="41" t="s">
        <v>40</v>
      </c>
      <c r="C22" s="43">
        <f ca="1">'SYBCOM C'!C22/'SYBCOM C'!C$4</f>
        <v>0.8</v>
      </c>
      <c r="D22" s="43">
        <f ca="1">'SYBCOM C'!D22/'SYBCOM C'!D$4</f>
        <v>1</v>
      </c>
      <c r="E22" s="43">
        <f ca="1">'SYBCOM C'!E22/'SYBCOM C'!E$4</f>
        <v>1</v>
      </c>
      <c r="F22" s="43">
        <f ca="1">'SYBCOM C'!F22/'SYBCOM C'!F$4</f>
        <v>1</v>
      </c>
      <c r="G22" s="43">
        <f ca="1">'SYBCOM C'!G22/'SYBCOM C'!G$4</f>
        <v>1</v>
      </c>
      <c r="H22" s="43">
        <f ca="1">'SYBCOM C'!H22/'SYBCOM C'!H$4</f>
        <v>1</v>
      </c>
      <c r="I22" s="43">
        <f ca="1">'SYBCOM C'!I22/'SYBCOM C'!I$4</f>
        <v>1</v>
      </c>
    </row>
    <row r="23" spans="1:9" ht="15">
      <c r="A23" s="40">
        <v>1617</v>
      </c>
      <c r="B23" s="41" t="s">
        <v>41</v>
      </c>
      <c r="C23" s="43">
        <f ca="1">'SYBCOM C'!C23/'SYBCOM C'!C$4</f>
        <v>1</v>
      </c>
      <c r="D23" s="43">
        <f ca="1">'SYBCOM C'!D23/'SYBCOM C'!D$4</f>
        <v>1</v>
      </c>
      <c r="E23" s="43">
        <f ca="1">'SYBCOM C'!E23/'SYBCOM C'!E$4</f>
        <v>1</v>
      </c>
      <c r="F23" s="43">
        <f ca="1">'SYBCOM C'!F23/'SYBCOM C'!F$4</f>
        <v>1</v>
      </c>
      <c r="G23" s="43">
        <f ca="1">'SYBCOM C'!G23/'SYBCOM C'!G$4</f>
        <v>1</v>
      </c>
      <c r="H23" s="43">
        <f ca="1">'SYBCOM C'!H23/'SYBCOM C'!H$4</f>
        <v>1</v>
      </c>
      <c r="I23" s="43">
        <f ca="1">'SYBCOM C'!I23/'SYBCOM C'!I$4</f>
        <v>1</v>
      </c>
    </row>
    <row r="24" spans="1:9" ht="15">
      <c r="A24" s="40">
        <v>1618</v>
      </c>
      <c r="B24" s="41" t="s">
        <v>44</v>
      </c>
      <c r="C24" s="43">
        <f ca="1">'SYBCOM C'!C24/'SYBCOM C'!C$4</f>
        <v>0.8</v>
      </c>
      <c r="D24" s="43">
        <f ca="1">'SYBCOM C'!D24/'SYBCOM C'!D$4</f>
        <v>0.7142857142857143</v>
      </c>
      <c r="E24" s="43">
        <f ca="1">'SYBCOM C'!E24/'SYBCOM C'!E$4</f>
        <v>1</v>
      </c>
      <c r="F24" s="43">
        <f ca="1">'SYBCOM C'!F24/'SYBCOM C'!F$4</f>
        <v>0.83333333333333337</v>
      </c>
      <c r="G24" s="43">
        <f ca="1">'SYBCOM C'!G24/'SYBCOM C'!G$4</f>
        <v>0.75</v>
      </c>
      <c r="H24" s="43">
        <f ca="1">'SYBCOM C'!H24/'SYBCOM C'!H$4</f>
        <v>1</v>
      </c>
      <c r="I24" s="43">
        <f ca="1">'SYBCOM C'!I24/'SYBCOM C'!I$4</f>
        <v>0.66666666666666663</v>
      </c>
    </row>
    <row r="25" spans="1:9" ht="15">
      <c r="A25" s="40">
        <v>1619</v>
      </c>
      <c r="B25" s="41" t="s">
        <v>45</v>
      </c>
      <c r="C25" s="43">
        <f ca="1">'SYBCOM C'!C25/'SYBCOM C'!C$4</f>
        <v>0.3</v>
      </c>
      <c r="D25" s="43">
        <f ca="1">'SYBCOM C'!D25/'SYBCOM C'!D$4</f>
        <v>0.2857142857142857</v>
      </c>
      <c r="E25" s="43">
        <f ca="1">'SYBCOM C'!E25/'SYBCOM C'!E$4</f>
        <v>0.5</v>
      </c>
      <c r="F25" s="43">
        <f ca="1">'SYBCOM C'!F25/'SYBCOM C'!F$4</f>
        <v>0.83333333333333337</v>
      </c>
      <c r="G25" s="43">
        <f ca="1">'SYBCOM C'!G25/'SYBCOM C'!G$4</f>
        <v>0</v>
      </c>
      <c r="H25" s="43">
        <f ca="1">'SYBCOM C'!H25/'SYBCOM C'!H$4</f>
        <v>0.16666666666666666</v>
      </c>
      <c r="I25" s="43">
        <f ca="1">'SYBCOM C'!I25/'SYBCOM C'!I$4</f>
        <v>0.33333333333333331</v>
      </c>
    </row>
    <row r="26" spans="1:9" ht="15">
      <c r="A26" s="40">
        <v>1620</v>
      </c>
      <c r="B26" s="41" t="s">
        <v>46</v>
      </c>
      <c r="C26" s="43">
        <f ca="1">'SYBCOM C'!C26/'SYBCOM C'!C$4</f>
        <v>0.6</v>
      </c>
      <c r="D26" s="43">
        <f ca="1">'SYBCOM C'!D26/'SYBCOM C'!D$4</f>
        <v>0.2857142857142857</v>
      </c>
      <c r="E26" s="43">
        <f ca="1">'SYBCOM C'!E26/'SYBCOM C'!E$4</f>
        <v>0.75</v>
      </c>
      <c r="F26" s="43">
        <f ca="1">'SYBCOM C'!F26/'SYBCOM C'!F$4</f>
        <v>0.83333333333333337</v>
      </c>
      <c r="G26" s="43">
        <f ca="1">'SYBCOM C'!G26/'SYBCOM C'!G$4</f>
        <v>0.25</v>
      </c>
      <c r="H26" s="43">
        <f ca="1">'SYBCOM C'!H26/'SYBCOM C'!H$4</f>
        <v>0.5</v>
      </c>
      <c r="I26" s="43">
        <f ca="1">'SYBCOM C'!I26/'SYBCOM C'!I$4</f>
        <v>1</v>
      </c>
    </row>
    <row r="27" spans="1:9" ht="15">
      <c r="A27" s="40">
        <v>1621</v>
      </c>
      <c r="B27" s="41" t="s">
        <v>47</v>
      </c>
      <c r="C27" s="43">
        <f ca="1">'SYBCOM C'!C27/'SYBCOM C'!C$4</f>
        <v>0.6</v>
      </c>
      <c r="D27" s="43">
        <f ca="1">'SYBCOM C'!D27/'SYBCOM C'!D$4</f>
        <v>0.7142857142857143</v>
      </c>
      <c r="E27" s="43">
        <f ca="1">'SYBCOM C'!E27/'SYBCOM C'!E$4</f>
        <v>0.75</v>
      </c>
      <c r="F27" s="43">
        <f ca="1">'SYBCOM C'!F27/'SYBCOM C'!F$4</f>
        <v>0.83333333333333337</v>
      </c>
      <c r="G27" s="43">
        <f ca="1">'SYBCOM C'!G27/'SYBCOM C'!G$4</f>
        <v>0.5</v>
      </c>
      <c r="H27" s="43">
        <f ca="1">'SYBCOM C'!H27/'SYBCOM C'!H$4</f>
        <v>0.66666666666666663</v>
      </c>
      <c r="I27" s="43">
        <f ca="1">'SYBCOM C'!I27/'SYBCOM C'!I$4</f>
        <v>1</v>
      </c>
    </row>
    <row r="28" spans="1:9" ht="15">
      <c r="A28" s="40">
        <v>1622</v>
      </c>
      <c r="B28" s="41" t="s">
        <v>48</v>
      </c>
      <c r="C28" s="43">
        <f ca="1">'SYBCOM C'!C28/'SYBCOM C'!C$4</f>
        <v>1</v>
      </c>
      <c r="D28" s="43">
        <f ca="1">'SYBCOM C'!D28/'SYBCOM C'!D$4</f>
        <v>1</v>
      </c>
      <c r="E28" s="43">
        <f ca="1">'SYBCOM C'!E28/'SYBCOM C'!E$4</f>
        <v>1</v>
      </c>
      <c r="F28" s="43">
        <f ca="1">'SYBCOM C'!F28/'SYBCOM C'!F$4</f>
        <v>1</v>
      </c>
      <c r="G28" s="43">
        <f ca="1">'SYBCOM C'!G28/'SYBCOM C'!G$4</f>
        <v>1</v>
      </c>
      <c r="H28" s="43">
        <f ca="1">'SYBCOM C'!H28/'SYBCOM C'!H$4</f>
        <v>1</v>
      </c>
      <c r="I28" s="43">
        <f ca="1">'SYBCOM C'!I28/'SYBCOM C'!I$4</f>
        <v>1</v>
      </c>
    </row>
    <row r="29" spans="1:9" ht="15">
      <c r="A29" s="40">
        <v>1623</v>
      </c>
      <c r="B29" s="41" t="s">
        <v>49</v>
      </c>
      <c r="C29" s="43">
        <f ca="1">'SYBCOM C'!C29/'SYBCOM C'!C$4</f>
        <v>1</v>
      </c>
      <c r="D29" s="43">
        <f ca="1">'SYBCOM C'!D29/'SYBCOM C'!D$4</f>
        <v>1</v>
      </c>
      <c r="E29" s="43">
        <f ca="1">'SYBCOM C'!E29/'SYBCOM C'!E$4</f>
        <v>1</v>
      </c>
      <c r="F29" s="43">
        <f ca="1">'SYBCOM C'!F29/'SYBCOM C'!F$4</f>
        <v>1</v>
      </c>
      <c r="G29" s="43">
        <f ca="1">'SYBCOM C'!G29/'SYBCOM C'!G$4</f>
        <v>1</v>
      </c>
      <c r="H29" s="43">
        <f ca="1">'SYBCOM C'!H29/'SYBCOM C'!H$4</f>
        <v>1</v>
      </c>
      <c r="I29" s="43">
        <f ca="1">'SYBCOM C'!I29/'SYBCOM C'!I$4</f>
        <v>1</v>
      </c>
    </row>
    <row r="30" spans="1:9" ht="15">
      <c r="A30" s="40">
        <v>1624</v>
      </c>
      <c r="B30" s="41" t="s">
        <v>50</v>
      </c>
      <c r="C30" s="43">
        <f ca="1">'SYBCOM C'!C30/'SYBCOM C'!C$4</f>
        <v>0.8</v>
      </c>
      <c r="D30" s="43">
        <f ca="1">'SYBCOM C'!D30/'SYBCOM C'!D$4</f>
        <v>0.7142857142857143</v>
      </c>
      <c r="E30" s="43">
        <f ca="1">'SYBCOM C'!E30/'SYBCOM C'!E$4</f>
        <v>1</v>
      </c>
      <c r="F30" s="43">
        <f ca="1">'SYBCOM C'!F30/'SYBCOM C'!F$4</f>
        <v>0.83333333333333337</v>
      </c>
      <c r="G30" s="43">
        <f ca="1">'SYBCOM C'!G30/'SYBCOM C'!G$4</f>
        <v>0.75</v>
      </c>
      <c r="H30" s="43">
        <f ca="1">'SYBCOM C'!H30/'SYBCOM C'!H$4</f>
        <v>1</v>
      </c>
      <c r="I30" s="43">
        <f ca="1">'SYBCOM C'!I30/'SYBCOM C'!I$4</f>
        <v>0.66666666666666663</v>
      </c>
    </row>
    <row r="31" spans="1:9" ht="15">
      <c r="A31" s="40">
        <v>1625</v>
      </c>
      <c r="B31" s="41" t="s">
        <v>51</v>
      </c>
      <c r="C31" s="43">
        <f ca="1">'SYBCOM C'!C31/'SYBCOM C'!C$4</f>
        <v>0.9</v>
      </c>
      <c r="D31" s="43">
        <f ca="1">'SYBCOM C'!D31/'SYBCOM C'!D$4</f>
        <v>1</v>
      </c>
      <c r="E31" s="43">
        <f ca="1">'SYBCOM C'!E31/'SYBCOM C'!E$4</f>
        <v>0.75</v>
      </c>
      <c r="F31" s="43">
        <f ca="1">'SYBCOM C'!F31/'SYBCOM C'!F$4</f>
        <v>1</v>
      </c>
      <c r="G31" s="43">
        <f ca="1">'SYBCOM C'!G31/'SYBCOM C'!G$4</f>
        <v>1</v>
      </c>
      <c r="H31" s="43">
        <f ca="1">'SYBCOM C'!H31/'SYBCOM C'!H$4</f>
        <v>1</v>
      </c>
      <c r="I31" s="43">
        <f ca="1">'SYBCOM C'!I31/'SYBCOM C'!I$4</f>
        <v>0.66666666666666663</v>
      </c>
    </row>
    <row r="32" spans="1:9" ht="15">
      <c r="A32" s="40">
        <v>1626</v>
      </c>
      <c r="B32" s="41" t="s">
        <v>52</v>
      </c>
      <c r="C32" s="43">
        <f ca="1">'SYBCOM C'!C32/'SYBCOM C'!C$4</f>
        <v>0.8</v>
      </c>
      <c r="D32" s="43">
        <f ca="1">'SYBCOM C'!D32/'SYBCOM C'!D$4</f>
        <v>0.8571428571428571</v>
      </c>
      <c r="E32" s="43">
        <f ca="1">'SYBCOM C'!E32/'SYBCOM C'!E$4</f>
        <v>0.75</v>
      </c>
      <c r="F32" s="43">
        <f ca="1">'SYBCOM C'!F32/'SYBCOM C'!F$4</f>
        <v>1</v>
      </c>
      <c r="G32" s="43">
        <f ca="1">'SYBCOM C'!G32/'SYBCOM C'!G$4</f>
        <v>1</v>
      </c>
      <c r="H32" s="43">
        <f ca="1">'SYBCOM C'!H32/'SYBCOM C'!H$4</f>
        <v>1</v>
      </c>
      <c r="I32" s="43">
        <f ca="1">'SYBCOM C'!I32/'SYBCOM C'!I$4</f>
        <v>0.66666666666666663</v>
      </c>
    </row>
    <row r="33" spans="1:9" ht="15">
      <c r="A33" s="40">
        <v>1627</v>
      </c>
      <c r="B33" s="41" t="s">
        <v>53</v>
      </c>
      <c r="C33" s="43">
        <f ca="1">'SYBCOM C'!C33/'SYBCOM C'!C$4</f>
        <v>1</v>
      </c>
      <c r="D33" s="43">
        <f ca="1">'SYBCOM C'!D33/'SYBCOM C'!D$4</f>
        <v>1</v>
      </c>
      <c r="E33" s="43">
        <f ca="1">'SYBCOM C'!E33/'SYBCOM C'!E$4</f>
        <v>1</v>
      </c>
      <c r="F33" s="43">
        <f ca="1">'SYBCOM C'!F33/'SYBCOM C'!F$4</f>
        <v>1</v>
      </c>
      <c r="G33" s="43">
        <f ca="1">'SYBCOM C'!G33/'SYBCOM C'!G$4</f>
        <v>1</v>
      </c>
      <c r="H33" s="43">
        <f ca="1">'SYBCOM C'!H33/'SYBCOM C'!H$4</f>
        <v>1</v>
      </c>
      <c r="I33" s="43">
        <f ca="1">'SYBCOM C'!I33/'SYBCOM C'!I$4</f>
        <v>1</v>
      </c>
    </row>
    <row r="34" spans="1:9" ht="15">
      <c r="A34" s="40">
        <v>1628</v>
      </c>
      <c r="B34" s="41" t="s">
        <v>54</v>
      </c>
      <c r="C34" s="43">
        <f ca="1">'SYBCOM C'!C34/'SYBCOM C'!C$4</f>
        <v>1</v>
      </c>
      <c r="D34" s="43">
        <f ca="1">'SYBCOM C'!D34/'SYBCOM C'!D$4</f>
        <v>1</v>
      </c>
      <c r="E34" s="43">
        <f ca="1">'SYBCOM C'!E34/'SYBCOM C'!E$4</f>
        <v>1</v>
      </c>
      <c r="F34" s="43">
        <f ca="1">'SYBCOM C'!F34/'SYBCOM C'!F$4</f>
        <v>1</v>
      </c>
      <c r="G34" s="43">
        <f ca="1">'SYBCOM C'!G34/'SYBCOM C'!G$4</f>
        <v>1</v>
      </c>
      <c r="H34" s="43">
        <f ca="1">'SYBCOM C'!H34/'SYBCOM C'!H$4</f>
        <v>1</v>
      </c>
      <c r="I34" s="43">
        <f ca="1">'SYBCOM C'!I34/'SYBCOM C'!I$4</f>
        <v>1</v>
      </c>
    </row>
    <row r="35" spans="1:9" ht="15">
      <c r="A35" s="40">
        <v>1629</v>
      </c>
      <c r="B35" s="41" t="s">
        <v>55</v>
      </c>
      <c r="C35" s="43">
        <f ca="1">'SYBCOM C'!C35/'SYBCOM C'!C$4</f>
        <v>0.6</v>
      </c>
      <c r="D35" s="43">
        <f ca="1">'SYBCOM C'!D35/'SYBCOM C'!D$4</f>
        <v>0.2857142857142857</v>
      </c>
      <c r="E35" s="43">
        <f ca="1">'SYBCOM C'!E35/'SYBCOM C'!E$4</f>
        <v>0.25</v>
      </c>
      <c r="F35" s="43">
        <f ca="1">'SYBCOM C'!F35/'SYBCOM C'!F$4</f>
        <v>0.33333333333333331</v>
      </c>
      <c r="G35" s="43">
        <f ca="1">'SYBCOM C'!G35/'SYBCOM C'!G$4</f>
        <v>0.5</v>
      </c>
      <c r="H35" s="43">
        <f ca="1">'SYBCOM C'!H35/'SYBCOM C'!H$4</f>
        <v>0.5</v>
      </c>
      <c r="I35" s="43">
        <f ca="1">'SYBCOM C'!I35/'SYBCOM C'!I$4</f>
        <v>0.5</v>
      </c>
    </row>
    <row r="36" spans="1:9" ht="15">
      <c r="A36" s="40">
        <v>1630</v>
      </c>
      <c r="B36" s="41" t="s">
        <v>56</v>
      </c>
      <c r="C36" s="43">
        <f ca="1">'SYBCOM C'!C36/'SYBCOM C'!C$4</f>
        <v>0.4</v>
      </c>
      <c r="D36" s="43">
        <f ca="1">'SYBCOM C'!D36/'SYBCOM C'!D$4</f>
        <v>0</v>
      </c>
      <c r="E36" s="43">
        <f ca="1">'SYBCOM C'!E36/'SYBCOM C'!E$4</f>
        <v>0.5</v>
      </c>
      <c r="F36" s="43">
        <f ca="1">'SYBCOM C'!F36/'SYBCOM C'!F$4</f>
        <v>0.5</v>
      </c>
      <c r="G36" s="43">
        <f ca="1">'SYBCOM C'!G36/'SYBCOM C'!G$4</f>
        <v>0.25</v>
      </c>
      <c r="H36" s="43">
        <f ca="1">'SYBCOM C'!H36/'SYBCOM C'!H$4</f>
        <v>0</v>
      </c>
      <c r="I36" s="43">
        <f ca="1">'SYBCOM C'!I36/'SYBCOM C'!I$4</f>
        <v>0.66666666666666663</v>
      </c>
    </row>
    <row r="37" spans="1:9" ht="15">
      <c r="A37" s="40">
        <v>1631</v>
      </c>
      <c r="B37" s="41" t="s">
        <v>57</v>
      </c>
      <c r="C37" s="43">
        <f ca="1">'SYBCOM C'!C37/'SYBCOM C'!C$4</f>
        <v>0.4</v>
      </c>
      <c r="D37" s="43">
        <f ca="1">'SYBCOM C'!D37/'SYBCOM C'!D$4</f>
        <v>0.14285714285714285</v>
      </c>
      <c r="E37" s="43">
        <f ca="1">'SYBCOM C'!E37/'SYBCOM C'!E$4</f>
        <v>0.5</v>
      </c>
      <c r="F37" s="43">
        <f ca="1">'SYBCOM C'!F37/'SYBCOM C'!F$4</f>
        <v>0.16666666666666666</v>
      </c>
      <c r="G37" s="43">
        <f ca="1">'SYBCOM C'!G37/'SYBCOM C'!G$4</f>
        <v>0</v>
      </c>
      <c r="H37" s="43">
        <f ca="1">'SYBCOM C'!H37/'SYBCOM C'!H$4</f>
        <v>0.16666666666666666</v>
      </c>
      <c r="I37" s="43">
        <f ca="1">'SYBCOM C'!I37/'SYBCOM C'!I$4</f>
        <v>0.5</v>
      </c>
    </row>
    <row r="38" spans="1:9" ht="15">
      <c r="A38" s="40">
        <v>1632</v>
      </c>
      <c r="B38" s="41" t="s">
        <v>58</v>
      </c>
      <c r="C38" s="43">
        <f ca="1">'SYBCOM C'!C38/'SYBCOM C'!C$4</f>
        <v>0.6</v>
      </c>
      <c r="D38" s="43">
        <f ca="1">'SYBCOM C'!D38/'SYBCOM C'!D$4</f>
        <v>0.14285714285714285</v>
      </c>
      <c r="E38" s="43">
        <f ca="1">'SYBCOM C'!E38/'SYBCOM C'!E$4</f>
        <v>0.75</v>
      </c>
      <c r="F38" s="43">
        <f ca="1">'SYBCOM C'!F38/'SYBCOM C'!F$4</f>
        <v>0.66666666666666663</v>
      </c>
      <c r="G38" s="43">
        <f ca="1">'SYBCOM C'!G38/'SYBCOM C'!G$4</f>
        <v>1</v>
      </c>
      <c r="H38" s="43">
        <f ca="1">'SYBCOM C'!H38/'SYBCOM C'!H$4</f>
        <v>1</v>
      </c>
      <c r="I38" s="43">
        <f ca="1">'SYBCOM C'!I38/'SYBCOM C'!I$4</f>
        <v>1</v>
      </c>
    </row>
    <row r="39" spans="1:9" ht="15">
      <c r="A39" s="40">
        <v>1633</v>
      </c>
      <c r="B39" s="41" t="s">
        <v>59</v>
      </c>
      <c r="C39" s="43">
        <f ca="1">'SYBCOM C'!C39/'SYBCOM C'!C$4</f>
        <v>0.7</v>
      </c>
      <c r="D39" s="43">
        <f ca="1">'SYBCOM C'!D39/'SYBCOM C'!D$4</f>
        <v>0.42857142857142855</v>
      </c>
      <c r="E39" s="43">
        <f ca="1">'SYBCOM C'!E39/'SYBCOM C'!E$4</f>
        <v>1</v>
      </c>
      <c r="F39" s="43">
        <f ca="1">'SYBCOM C'!F39/'SYBCOM C'!F$4</f>
        <v>0.83333333333333337</v>
      </c>
      <c r="G39" s="43">
        <f ca="1">'SYBCOM C'!G39/'SYBCOM C'!G$4</f>
        <v>0.75</v>
      </c>
      <c r="H39" s="43">
        <f ca="1">'SYBCOM C'!H39/'SYBCOM C'!H$4</f>
        <v>1</v>
      </c>
      <c r="I39" s="43">
        <f ca="1">'SYBCOM C'!I39/'SYBCOM C'!I$4</f>
        <v>1</v>
      </c>
    </row>
    <row r="40" spans="1:9" ht="15">
      <c r="A40" s="40">
        <v>1634</v>
      </c>
      <c r="B40" s="41" t="s">
        <v>60</v>
      </c>
      <c r="C40" s="43">
        <f ca="1">'SYBCOM C'!C40/'SYBCOM C'!C$4</f>
        <v>1</v>
      </c>
      <c r="D40" s="43">
        <f ca="1">'SYBCOM C'!D40/'SYBCOM C'!D$4</f>
        <v>1</v>
      </c>
      <c r="E40" s="43">
        <f ca="1">'SYBCOM C'!E40/'SYBCOM C'!E$4</f>
        <v>1</v>
      </c>
      <c r="F40" s="43">
        <f ca="1">'SYBCOM C'!F40/'SYBCOM C'!F$4</f>
        <v>1</v>
      </c>
      <c r="G40" s="43">
        <f ca="1">'SYBCOM C'!G40/'SYBCOM C'!G$4</f>
        <v>0.75</v>
      </c>
      <c r="H40" s="43">
        <f ca="1">'SYBCOM C'!H40/'SYBCOM C'!H$4</f>
        <v>1</v>
      </c>
      <c r="I40" s="43">
        <f ca="1">'SYBCOM C'!I40/'SYBCOM C'!I$4</f>
        <v>1</v>
      </c>
    </row>
    <row r="41" spans="1:9" ht="15">
      <c r="A41" s="40">
        <v>1635</v>
      </c>
      <c r="B41" s="41" t="s">
        <v>61</v>
      </c>
      <c r="C41" s="43">
        <f ca="1">'SYBCOM C'!C41/'SYBCOM C'!C$4</f>
        <v>0.7</v>
      </c>
      <c r="D41" s="43">
        <f ca="1">'SYBCOM C'!D41/'SYBCOM C'!D$4</f>
        <v>0.5714285714285714</v>
      </c>
      <c r="E41" s="43">
        <f ca="1">'SYBCOM C'!E41/'SYBCOM C'!E$4</f>
        <v>1</v>
      </c>
      <c r="F41" s="43">
        <f ca="1">'SYBCOM C'!F41/'SYBCOM C'!F$4</f>
        <v>0.66666666666666663</v>
      </c>
      <c r="G41" s="43">
        <f ca="1">'SYBCOM C'!G41/'SYBCOM C'!G$4</f>
        <v>0.5</v>
      </c>
      <c r="H41" s="43">
        <f ca="1">'SYBCOM C'!H41/'SYBCOM C'!H$4</f>
        <v>0.5</v>
      </c>
      <c r="I41" s="43">
        <f ca="1">'SYBCOM C'!I41/'SYBCOM C'!I$4</f>
        <v>0.66666666666666663</v>
      </c>
    </row>
    <row r="42" spans="1:9" ht="15">
      <c r="A42" s="40">
        <v>1636</v>
      </c>
      <c r="B42" s="41" t="s">
        <v>62</v>
      </c>
      <c r="C42" s="43">
        <f ca="1">'SYBCOM C'!C42/'SYBCOM C'!C$4</f>
        <v>0.4</v>
      </c>
      <c r="D42" s="43">
        <f ca="1">'SYBCOM C'!D42/'SYBCOM C'!D$4</f>
        <v>0.14285714285714285</v>
      </c>
      <c r="E42" s="43">
        <f ca="1">'SYBCOM C'!E42/'SYBCOM C'!E$4</f>
        <v>0.5</v>
      </c>
      <c r="F42" s="43">
        <f ca="1">'SYBCOM C'!F42/'SYBCOM C'!F$4</f>
        <v>0.5</v>
      </c>
      <c r="G42" s="43">
        <f ca="1">'SYBCOM C'!G42/'SYBCOM C'!G$4</f>
        <v>0.5</v>
      </c>
      <c r="H42" s="43">
        <f ca="1">'SYBCOM C'!H42/'SYBCOM C'!H$4</f>
        <v>1</v>
      </c>
      <c r="I42" s="43">
        <f ca="1">'SYBCOM C'!I42/'SYBCOM C'!I$4</f>
        <v>0.33333333333333331</v>
      </c>
    </row>
    <row r="43" spans="1:9" ht="15">
      <c r="A43" s="40">
        <v>1637</v>
      </c>
      <c r="B43" s="41" t="s">
        <v>63</v>
      </c>
      <c r="C43" s="43">
        <f ca="1">'SYBCOM C'!C43/'SYBCOM C'!C$4</f>
        <v>0.7</v>
      </c>
      <c r="D43" s="43">
        <f ca="1">'SYBCOM C'!D43/'SYBCOM C'!D$4</f>
        <v>0.7142857142857143</v>
      </c>
      <c r="E43" s="43">
        <f ca="1">'SYBCOM C'!E43/'SYBCOM C'!E$4</f>
        <v>0.75</v>
      </c>
      <c r="F43" s="43">
        <f ca="1">'SYBCOM C'!F43/'SYBCOM C'!F$4</f>
        <v>0.33333333333333331</v>
      </c>
      <c r="G43" s="43">
        <f ca="1">'SYBCOM C'!G43/'SYBCOM C'!G$4</f>
        <v>1</v>
      </c>
      <c r="H43" s="43">
        <f ca="1">'SYBCOM C'!H43/'SYBCOM C'!H$4</f>
        <v>1</v>
      </c>
      <c r="I43" s="43">
        <f ca="1">'SYBCOM C'!I43/'SYBCOM C'!I$4</f>
        <v>0.66666666666666663</v>
      </c>
    </row>
    <row r="44" spans="1:9" ht="15">
      <c r="A44" s="40">
        <v>1638</v>
      </c>
      <c r="B44" s="41" t="s">
        <v>64</v>
      </c>
      <c r="C44" s="43">
        <f ca="1">'SYBCOM C'!C44/'SYBCOM C'!C$4</f>
        <v>0.3</v>
      </c>
      <c r="D44" s="43">
        <f ca="1">'SYBCOM C'!D44/'SYBCOM C'!D$4</f>
        <v>0.2857142857142857</v>
      </c>
      <c r="E44" s="43">
        <f ca="1">'SYBCOM C'!E44/'SYBCOM C'!E$4</f>
        <v>0</v>
      </c>
      <c r="F44" s="43">
        <f ca="1">'SYBCOM C'!F44/'SYBCOM C'!F$4</f>
        <v>0</v>
      </c>
      <c r="G44" s="43">
        <f ca="1">'SYBCOM C'!G44/'SYBCOM C'!G$4</f>
        <v>0.25</v>
      </c>
      <c r="H44" s="43">
        <f ca="1">'SYBCOM C'!H44/'SYBCOM C'!H$4</f>
        <v>0.33333333333333331</v>
      </c>
      <c r="I44" s="43">
        <f ca="1">'SYBCOM C'!I44/'SYBCOM C'!I$4</f>
        <v>0</v>
      </c>
    </row>
    <row r="45" spans="1:9" ht="15">
      <c r="A45" s="40">
        <v>1639</v>
      </c>
      <c r="B45" s="41" t="s">
        <v>65</v>
      </c>
      <c r="C45" s="43">
        <f ca="1">'SYBCOM C'!C45/'SYBCOM C'!C$4</f>
        <v>0.7</v>
      </c>
      <c r="D45" s="43">
        <f ca="1">'SYBCOM C'!D45/'SYBCOM C'!D$4</f>
        <v>1</v>
      </c>
      <c r="E45" s="43">
        <f ca="1">'SYBCOM C'!E45/'SYBCOM C'!E$4</f>
        <v>0.5</v>
      </c>
      <c r="F45" s="43">
        <f ca="1">'SYBCOM C'!F45/'SYBCOM C'!F$4</f>
        <v>0.83333333333333337</v>
      </c>
      <c r="G45" s="43">
        <f ca="1">'SYBCOM C'!G45/'SYBCOM C'!G$4</f>
        <v>0.75</v>
      </c>
      <c r="H45" s="43">
        <f ca="1">'SYBCOM C'!H45/'SYBCOM C'!H$4</f>
        <v>0.5</v>
      </c>
      <c r="I45" s="43">
        <f ca="1">'SYBCOM C'!I45/'SYBCOM C'!I$4</f>
        <v>0.5</v>
      </c>
    </row>
    <row r="46" spans="1:9" ht="15">
      <c r="A46" s="40">
        <v>1640</v>
      </c>
      <c r="B46" s="41" t="s">
        <v>66</v>
      </c>
      <c r="C46" s="43">
        <f ca="1">'SYBCOM C'!C46/'SYBCOM C'!C$4</f>
        <v>0.7</v>
      </c>
      <c r="D46" s="43">
        <f ca="1">'SYBCOM C'!D46/'SYBCOM C'!D$4</f>
        <v>0.42857142857142855</v>
      </c>
      <c r="E46" s="43">
        <f ca="1">'SYBCOM C'!E46/'SYBCOM C'!E$4</f>
        <v>0.5</v>
      </c>
      <c r="F46" s="43">
        <f ca="1">'SYBCOM C'!F46/'SYBCOM C'!F$4</f>
        <v>0.66666666666666663</v>
      </c>
      <c r="G46" s="43">
        <f ca="1">'SYBCOM C'!G46/'SYBCOM C'!G$4</f>
        <v>0.25</v>
      </c>
      <c r="H46" s="43">
        <f ca="1">'SYBCOM C'!H46/'SYBCOM C'!H$4</f>
        <v>0.16666666666666666</v>
      </c>
      <c r="I46" s="43">
        <f ca="1">'SYBCOM C'!I46/'SYBCOM C'!I$4</f>
        <v>0.33333333333333331</v>
      </c>
    </row>
    <row r="47" spans="1:9" ht="15">
      <c r="A47" s="40">
        <v>1641</v>
      </c>
      <c r="B47" s="41" t="s">
        <v>67</v>
      </c>
      <c r="C47" s="43">
        <f ca="1">'SYBCOM C'!C47/'SYBCOM C'!C$4</f>
        <v>0.9</v>
      </c>
      <c r="D47" s="43">
        <f ca="1">'SYBCOM C'!D47/'SYBCOM C'!D$4</f>
        <v>1</v>
      </c>
      <c r="E47" s="43">
        <f ca="1">'SYBCOM C'!E47/'SYBCOM C'!E$4</f>
        <v>1</v>
      </c>
      <c r="F47" s="43">
        <f ca="1">'SYBCOM C'!F47/'SYBCOM C'!F$4</f>
        <v>0.83333333333333337</v>
      </c>
      <c r="G47" s="43">
        <f ca="1">'SYBCOM C'!G47/'SYBCOM C'!G$4</f>
        <v>1</v>
      </c>
      <c r="H47" s="43">
        <f ca="1">'SYBCOM C'!H47/'SYBCOM C'!H$4</f>
        <v>1</v>
      </c>
      <c r="I47" s="43">
        <f ca="1">'SYBCOM C'!I47/'SYBCOM C'!I$4</f>
        <v>1</v>
      </c>
    </row>
    <row r="48" spans="1:9" ht="15">
      <c r="A48" s="40">
        <v>1642</v>
      </c>
      <c r="B48" s="41" t="s">
        <v>68</v>
      </c>
      <c r="C48" s="43">
        <f ca="1">'SYBCOM C'!C48/'SYBCOM C'!C$4</f>
        <v>0.3</v>
      </c>
      <c r="D48" s="43">
        <f ca="1">'SYBCOM C'!D48/'SYBCOM C'!D$4</f>
        <v>0.14285714285714285</v>
      </c>
      <c r="E48" s="43">
        <f ca="1">'SYBCOM C'!E48/'SYBCOM C'!E$4</f>
        <v>0.25</v>
      </c>
      <c r="F48" s="43">
        <f ca="1">'SYBCOM C'!F48/'SYBCOM C'!F$4</f>
        <v>0.83333333333333337</v>
      </c>
      <c r="G48" s="43">
        <f ca="1">'SYBCOM C'!G48/'SYBCOM C'!G$4</f>
        <v>0</v>
      </c>
      <c r="H48" s="43">
        <f ca="1">'SYBCOM C'!H48/'SYBCOM C'!H$4</f>
        <v>0.83333333333333337</v>
      </c>
      <c r="I48" s="43">
        <f ca="1">'SYBCOM C'!I48/'SYBCOM C'!I$4</f>
        <v>0.33333333333333331</v>
      </c>
    </row>
    <row r="49" spans="1:9" ht="15">
      <c r="A49" s="40">
        <v>1643</v>
      </c>
      <c r="B49" s="41" t="s">
        <v>69</v>
      </c>
      <c r="C49" s="43">
        <f ca="1">'SYBCOM C'!C49/'SYBCOM C'!C$4</f>
        <v>0.5</v>
      </c>
      <c r="D49" s="43">
        <f ca="1">'SYBCOM C'!D49/'SYBCOM C'!D$4</f>
        <v>0.7142857142857143</v>
      </c>
      <c r="E49" s="43">
        <f ca="1">'SYBCOM C'!E49/'SYBCOM C'!E$4</f>
        <v>0.75</v>
      </c>
      <c r="F49" s="43">
        <f ca="1">'SYBCOM C'!F49/'SYBCOM C'!F$4</f>
        <v>0.66666666666666663</v>
      </c>
      <c r="G49" s="43">
        <f ca="1">'SYBCOM C'!G49/'SYBCOM C'!G$4</f>
        <v>0.25</v>
      </c>
      <c r="H49" s="43">
        <f ca="1">'SYBCOM C'!H49/'SYBCOM C'!H$4</f>
        <v>0.66666666666666663</v>
      </c>
      <c r="I49" s="43">
        <f ca="1">'SYBCOM C'!I49/'SYBCOM C'!I$4</f>
        <v>1</v>
      </c>
    </row>
    <row r="50" spans="1:9" ht="15">
      <c r="A50" s="40">
        <v>1644</v>
      </c>
      <c r="B50" s="41" t="s">
        <v>70</v>
      </c>
      <c r="C50" s="43">
        <f ca="1">'SYBCOM C'!C50/'SYBCOM C'!C$4</f>
        <v>0.8</v>
      </c>
      <c r="D50" s="43">
        <f ca="1">'SYBCOM C'!D50/'SYBCOM C'!D$4</f>
        <v>0.7142857142857143</v>
      </c>
      <c r="E50" s="43">
        <f ca="1">'SYBCOM C'!E50/'SYBCOM C'!E$4</f>
        <v>1</v>
      </c>
      <c r="F50" s="43">
        <f ca="1">'SYBCOM C'!F50/'SYBCOM C'!F$4</f>
        <v>0.5</v>
      </c>
      <c r="G50" s="43">
        <f ca="1">'SYBCOM C'!G50/'SYBCOM C'!G$4</f>
        <v>0.75</v>
      </c>
      <c r="H50" s="43">
        <f ca="1">'SYBCOM C'!H50/'SYBCOM C'!H$4</f>
        <v>1</v>
      </c>
      <c r="I50" s="43">
        <f ca="1">'SYBCOM C'!I50/'SYBCOM C'!I$4</f>
        <v>1</v>
      </c>
    </row>
    <row r="51" spans="1:9" ht="15">
      <c r="A51" s="40">
        <v>1645</v>
      </c>
      <c r="B51" s="41" t="s">
        <v>71</v>
      </c>
      <c r="C51" s="43">
        <f ca="1">'SYBCOM C'!C51/'SYBCOM C'!C$4</f>
        <v>0.6</v>
      </c>
      <c r="D51" s="43">
        <f ca="1">'SYBCOM C'!D51/'SYBCOM C'!D$4</f>
        <v>0.42857142857142855</v>
      </c>
      <c r="E51" s="43">
        <f ca="1">'SYBCOM C'!E51/'SYBCOM C'!E$4</f>
        <v>0.5</v>
      </c>
      <c r="F51" s="43">
        <f ca="1">'SYBCOM C'!F51/'SYBCOM C'!F$4</f>
        <v>0.5</v>
      </c>
      <c r="G51" s="43">
        <f ca="1">'SYBCOM C'!G51/'SYBCOM C'!G$4</f>
        <v>0.75</v>
      </c>
      <c r="H51" s="43">
        <f ca="1">'SYBCOM C'!H51/'SYBCOM C'!H$4</f>
        <v>0.5</v>
      </c>
      <c r="I51" s="43">
        <f ca="1">'SYBCOM C'!I51/'SYBCOM C'!I$4</f>
        <v>0</v>
      </c>
    </row>
    <row r="52" spans="1:9" ht="15">
      <c r="A52" s="40">
        <v>1646</v>
      </c>
      <c r="B52" s="41" t="s">
        <v>72</v>
      </c>
      <c r="C52" s="43">
        <f ca="1">'SYBCOM C'!C52/'SYBCOM C'!C$4</f>
        <v>1</v>
      </c>
      <c r="D52" s="43">
        <f ca="1">'SYBCOM C'!D52/'SYBCOM C'!D$4</f>
        <v>1</v>
      </c>
      <c r="E52" s="43">
        <f ca="1">'SYBCOM C'!E52/'SYBCOM C'!E$4</f>
        <v>1</v>
      </c>
      <c r="F52" s="43">
        <f ca="1">'SYBCOM C'!F52/'SYBCOM C'!F$4</f>
        <v>1</v>
      </c>
      <c r="G52" s="43">
        <f ca="1">'SYBCOM C'!G52/'SYBCOM C'!G$4</f>
        <v>1</v>
      </c>
      <c r="H52" s="43">
        <f ca="1">'SYBCOM C'!H52/'SYBCOM C'!H$4</f>
        <v>1</v>
      </c>
      <c r="I52" s="43">
        <f ca="1">'SYBCOM C'!I52/'SYBCOM C'!I$4</f>
        <v>1</v>
      </c>
    </row>
    <row r="53" spans="1:9" ht="15">
      <c r="A53" s="40">
        <v>1647</v>
      </c>
      <c r="B53" s="41" t="s">
        <v>73</v>
      </c>
      <c r="C53" s="43">
        <f ca="1">'SYBCOM C'!C53/'SYBCOM C'!C$4</f>
        <v>1</v>
      </c>
      <c r="D53" s="43">
        <f ca="1">'SYBCOM C'!D53/'SYBCOM C'!D$4</f>
        <v>1</v>
      </c>
      <c r="E53" s="43">
        <f ca="1">'SYBCOM C'!E53/'SYBCOM C'!E$4</f>
        <v>1</v>
      </c>
      <c r="F53" s="43">
        <f ca="1">'SYBCOM C'!F53/'SYBCOM C'!F$4</f>
        <v>1</v>
      </c>
      <c r="G53" s="43">
        <f ca="1">'SYBCOM C'!G53/'SYBCOM C'!G$4</f>
        <v>1</v>
      </c>
      <c r="H53" s="43">
        <f ca="1">'SYBCOM C'!H53/'SYBCOM C'!H$4</f>
        <v>1</v>
      </c>
      <c r="I53" s="43">
        <f ca="1">'SYBCOM C'!I53/'SYBCOM C'!I$4</f>
        <v>1</v>
      </c>
    </row>
    <row r="54" spans="1:9" ht="15">
      <c r="A54" s="40">
        <v>1648</v>
      </c>
      <c r="B54" s="41" t="s">
        <v>74</v>
      </c>
      <c r="C54" s="43">
        <f ca="1">'SYBCOM C'!C54/'SYBCOM C'!C$4</f>
        <v>0.6</v>
      </c>
      <c r="D54" s="43">
        <f ca="1">'SYBCOM C'!D54/'SYBCOM C'!D$4</f>
        <v>0.42857142857142855</v>
      </c>
      <c r="E54" s="43">
        <f ca="1">'SYBCOM C'!E54/'SYBCOM C'!E$4</f>
        <v>1</v>
      </c>
      <c r="F54" s="43">
        <f ca="1">'SYBCOM C'!F54/'SYBCOM C'!F$4</f>
        <v>0.33333333333333331</v>
      </c>
      <c r="G54" s="43">
        <f ca="1">'SYBCOM C'!G54/'SYBCOM C'!G$4</f>
        <v>0.75</v>
      </c>
      <c r="H54" s="43">
        <f ca="1">'SYBCOM C'!H54/'SYBCOM C'!H$4</f>
        <v>1</v>
      </c>
      <c r="I54" s="43">
        <f ca="1">'SYBCOM C'!I54/'SYBCOM C'!I$4</f>
        <v>1</v>
      </c>
    </row>
    <row r="55" spans="1:9" ht="15">
      <c r="A55" s="40">
        <v>1649</v>
      </c>
      <c r="B55" s="41" t="s">
        <v>75</v>
      </c>
      <c r="C55" s="43">
        <f ca="1">'SYBCOM C'!C55/'SYBCOM C'!C$4</f>
        <v>0.9</v>
      </c>
      <c r="D55" s="43">
        <f ca="1">'SYBCOM C'!D55/'SYBCOM C'!D$4</f>
        <v>1</v>
      </c>
      <c r="E55" s="43">
        <f ca="1">'SYBCOM C'!E55/'SYBCOM C'!E$4</f>
        <v>0.25</v>
      </c>
      <c r="F55" s="43">
        <f ca="1">'SYBCOM C'!F55/'SYBCOM C'!F$4</f>
        <v>1</v>
      </c>
      <c r="G55" s="43">
        <f ca="1">'SYBCOM C'!G55/'SYBCOM C'!G$4</f>
        <v>1</v>
      </c>
      <c r="H55" s="43">
        <f ca="1">'SYBCOM C'!H55/'SYBCOM C'!H$4</f>
        <v>0.33333333333333331</v>
      </c>
      <c r="I55" s="43">
        <f ca="1">'SYBCOM C'!I55/'SYBCOM C'!I$4</f>
        <v>0.5</v>
      </c>
    </row>
    <row r="56" spans="1:9" ht="15">
      <c r="A56" s="40">
        <v>1650</v>
      </c>
      <c r="B56" s="41" t="s">
        <v>76</v>
      </c>
      <c r="C56" s="43">
        <f ca="1">'SYBCOM C'!C56/'SYBCOM C'!C$4</f>
        <v>0.8</v>
      </c>
      <c r="D56" s="43">
        <f ca="1">'SYBCOM C'!D56/'SYBCOM C'!D$4</f>
        <v>0.5714285714285714</v>
      </c>
      <c r="E56" s="43">
        <f ca="1">'SYBCOM C'!E56/'SYBCOM C'!E$4</f>
        <v>1</v>
      </c>
      <c r="F56" s="43">
        <f ca="1">'SYBCOM C'!F56/'SYBCOM C'!F$4</f>
        <v>0.83333333333333337</v>
      </c>
      <c r="G56" s="43">
        <f ca="1">'SYBCOM C'!G56/'SYBCOM C'!G$4</f>
        <v>1</v>
      </c>
      <c r="H56" s="43">
        <f ca="1">'SYBCOM C'!H56/'SYBCOM C'!H$4</f>
        <v>1</v>
      </c>
      <c r="I56" s="43">
        <f ca="1">'SYBCOM C'!I56/'SYBCOM C'!I$4</f>
        <v>0.66666666666666663</v>
      </c>
    </row>
    <row r="57" spans="1:9" ht="15">
      <c r="A57" s="40">
        <v>1651</v>
      </c>
      <c r="B57" s="41" t="s">
        <v>77</v>
      </c>
      <c r="C57" s="43">
        <f ca="1">'SYBCOM C'!C57/'SYBCOM C'!C$4</f>
        <v>0.8</v>
      </c>
      <c r="D57" s="43">
        <f ca="1">'SYBCOM C'!D57/'SYBCOM C'!D$4</f>
        <v>1</v>
      </c>
      <c r="E57" s="43">
        <f ca="1">'SYBCOM C'!E57/'SYBCOM C'!E$4</f>
        <v>1</v>
      </c>
      <c r="F57" s="43">
        <f ca="1">'SYBCOM C'!F57/'SYBCOM C'!F$4</f>
        <v>0.83333333333333337</v>
      </c>
      <c r="G57" s="43">
        <f ca="1">'SYBCOM C'!G57/'SYBCOM C'!G$4</f>
        <v>0.75</v>
      </c>
      <c r="H57" s="43">
        <f ca="1">'SYBCOM C'!H57/'SYBCOM C'!H$4</f>
        <v>1</v>
      </c>
      <c r="I57" s="43">
        <f ca="1">'SYBCOM C'!I57/'SYBCOM C'!I$4</f>
        <v>0.5</v>
      </c>
    </row>
    <row r="58" spans="1:9" ht="15">
      <c r="A58" s="40">
        <v>1652</v>
      </c>
      <c r="B58" s="41" t="s">
        <v>78</v>
      </c>
      <c r="C58" s="43">
        <f ca="1">'SYBCOM C'!C58/'SYBCOM C'!C$4</f>
        <v>0.8</v>
      </c>
      <c r="D58" s="43">
        <f ca="1">'SYBCOM C'!D58/'SYBCOM C'!D$4</f>
        <v>0.7142857142857143</v>
      </c>
      <c r="E58" s="43">
        <f ca="1">'SYBCOM C'!E58/'SYBCOM C'!E$4</f>
        <v>0.75</v>
      </c>
      <c r="F58" s="43">
        <f ca="1">'SYBCOM C'!F58/'SYBCOM C'!F$4</f>
        <v>0.5</v>
      </c>
      <c r="G58" s="43">
        <f ca="1">'SYBCOM C'!G58/'SYBCOM C'!G$4</f>
        <v>0.5</v>
      </c>
      <c r="H58" s="43">
        <f ca="1">'SYBCOM C'!H58/'SYBCOM C'!H$4</f>
        <v>0.5</v>
      </c>
      <c r="I58" s="43">
        <f ca="1">'SYBCOM C'!I58/'SYBCOM C'!I$4</f>
        <v>0</v>
      </c>
    </row>
    <row r="59" spans="1:9" ht="15">
      <c r="A59" s="40">
        <v>1653</v>
      </c>
      <c r="B59" s="41" t="s">
        <v>79</v>
      </c>
      <c r="C59" s="43">
        <f ca="1">'SYBCOM C'!C59/'SYBCOM C'!C$4</f>
        <v>0.6</v>
      </c>
      <c r="D59" s="43">
        <f ca="1">'SYBCOM C'!D59/'SYBCOM C'!D$4</f>
        <v>0.7142857142857143</v>
      </c>
      <c r="E59" s="43">
        <f ca="1">'SYBCOM C'!E59/'SYBCOM C'!E$4</f>
        <v>0.75</v>
      </c>
      <c r="F59" s="43">
        <f ca="1">'SYBCOM C'!F59/'SYBCOM C'!F$4</f>
        <v>0.5</v>
      </c>
      <c r="G59" s="43">
        <f ca="1">'SYBCOM C'!G59/'SYBCOM C'!G$4</f>
        <v>0.5</v>
      </c>
      <c r="H59" s="43">
        <f ca="1">'SYBCOM C'!H59/'SYBCOM C'!H$4</f>
        <v>0.66666666666666663</v>
      </c>
      <c r="I59" s="43">
        <f ca="1">'SYBCOM C'!I59/'SYBCOM C'!I$4</f>
        <v>0.66666666666666663</v>
      </c>
    </row>
    <row r="60" spans="1:9" ht="15">
      <c r="A60" s="40">
        <v>1654</v>
      </c>
      <c r="B60" s="41" t="s">
        <v>80</v>
      </c>
      <c r="C60" s="43">
        <f ca="1">'SYBCOM C'!C60/'SYBCOM C'!C$4</f>
        <v>0.7</v>
      </c>
      <c r="D60" s="43">
        <f ca="1">'SYBCOM C'!D60/'SYBCOM C'!D$4</f>
        <v>1</v>
      </c>
      <c r="E60" s="43">
        <f ca="1">'SYBCOM C'!E60/'SYBCOM C'!E$4</f>
        <v>1</v>
      </c>
      <c r="F60" s="43">
        <f ca="1">'SYBCOM C'!F60/'SYBCOM C'!F$4</f>
        <v>0.66666666666666663</v>
      </c>
      <c r="G60" s="43">
        <f ca="1">'SYBCOM C'!G60/'SYBCOM C'!G$4</f>
        <v>0.75</v>
      </c>
      <c r="H60" s="43">
        <f ca="1">'SYBCOM C'!H60/'SYBCOM C'!H$4</f>
        <v>0.66666666666666663</v>
      </c>
      <c r="I60" s="43">
        <f ca="1">'SYBCOM C'!I60/'SYBCOM C'!I$4</f>
        <v>0.66666666666666663</v>
      </c>
    </row>
    <row r="61" spans="1:9" ht="15">
      <c r="A61" s="40">
        <v>1655</v>
      </c>
      <c r="B61" s="41" t="s">
        <v>81</v>
      </c>
      <c r="C61" s="43">
        <f ca="1">'SYBCOM C'!C61/'SYBCOM C'!C$4</f>
        <v>0.4</v>
      </c>
      <c r="D61" s="43">
        <f ca="1">'SYBCOM C'!D61/'SYBCOM C'!D$4</f>
        <v>0</v>
      </c>
      <c r="E61" s="43">
        <f ca="1">'SYBCOM C'!E61/'SYBCOM C'!E$4</f>
        <v>0.5</v>
      </c>
      <c r="F61" s="43">
        <f ca="1">'SYBCOM C'!F61/'SYBCOM C'!F$4</f>
        <v>0.16666666666666666</v>
      </c>
      <c r="G61" s="43">
        <f ca="1">'SYBCOM C'!G61/'SYBCOM C'!G$4</f>
        <v>0</v>
      </c>
      <c r="H61" s="43">
        <f ca="1">'SYBCOM C'!H61/'SYBCOM C'!H$4</f>
        <v>0.16666666666666666</v>
      </c>
      <c r="I61" s="43">
        <f ca="1">'SYBCOM C'!I61/'SYBCOM C'!I$4</f>
        <v>0.33333333333333331</v>
      </c>
    </row>
    <row r="62" spans="1:9" ht="15">
      <c r="A62" s="40">
        <v>1656</v>
      </c>
      <c r="B62" s="41" t="s">
        <v>82</v>
      </c>
      <c r="C62" s="43">
        <f ca="1">'SYBCOM C'!C62/'SYBCOM C'!C$4</f>
        <v>0.9</v>
      </c>
      <c r="D62" s="43">
        <f ca="1">'SYBCOM C'!D62/'SYBCOM C'!D$4</f>
        <v>1</v>
      </c>
      <c r="E62" s="43">
        <f ca="1">'SYBCOM C'!E62/'SYBCOM C'!E$4</f>
        <v>1</v>
      </c>
      <c r="F62" s="43">
        <f ca="1">'SYBCOM C'!F62/'SYBCOM C'!F$4</f>
        <v>0.83333333333333337</v>
      </c>
      <c r="G62" s="43">
        <f ca="1">'SYBCOM C'!G62/'SYBCOM C'!G$4</f>
        <v>1</v>
      </c>
      <c r="H62" s="43">
        <f ca="1">'SYBCOM C'!H62/'SYBCOM C'!H$4</f>
        <v>1</v>
      </c>
      <c r="I62" s="43">
        <f ca="1">'SYBCOM C'!I62/'SYBCOM C'!I$4</f>
        <v>0.83333333333333337</v>
      </c>
    </row>
    <row r="63" spans="1:9" ht="15">
      <c r="A63" s="40">
        <v>1657</v>
      </c>
      <c r="B63" s="41" t="s">
        <v>83</v>
      </c>
      <c r="C63" s="43">
        <f ca="1">'SYBCOM C'!C63/'SYBCOM C'!C$4</f>
        <v>0.7</v>
      </c>
      <c r="D63" s="43">
        <f ca="1">'SYBCOM C'!D63/'SYBCOM C'!D$4</f>
        <v>0.7142857142857143</v>
      </c>
      <c r="E63" s="43">
        <f ca="1">'SYBCOM C'!E63/'SYBCOM C'!E$4</f>
        <v>0.25</v>
      </c>
      <c r="F63" s="43">
        <f ca="1">'SYBCOM C'!F63/'SYBCOM C'!F$4</f>
        <v>0.5</v>
      </c>
      <c r="G63" s="43">
        <f ca="1">'SYBCOM C'!G63/'SYBCOM C'!G$4</f>
        <v>0.75</v>
      </c>
      <c r="H63" s="43">
        <f ca="1">'SYBCOM C'!H63/'SYBCOM C'!H$4</f>
        <v>1</v>
      </c>
      <c r="I63" s="43">
        <f ca="1">'SYBCOM C'!I63/'SYBCOM C'!I$4</f>
        <v>0.33333333333333331</v>
      </c>
    </row>
    <row r="64" spans="1:9" ht="15">
      <c r="A64" s="40">
        <v>1658</v>
      </c>
      <c r="B64" s="41" t="s">
        <v>84</v>
      </c>
      <c r="C64" s="43">
        <f ca="1">'SYBCOM C'!C64/'SYBCOM C'!C$4</f>
        <v>0.7</v>
      </c>
      <c r="D64" s="43">
        <f ca="1">'SYBCOM C'!D64/'SYBCOM C'!D$4</f>
        <v>0.7142857142857143</v>
      </c>
      <c r="E64" s="43">
        <f ca="1">'SYBCOM C'!E64/'SYBCOM C'!E$4</f>
        <v>1</v>
      </c>
      <c r="F64" s="43">
        <f ca="1">'SYBCOM C'!F64/'SYBCOM C'!F$4</f>
        <v>0.83333333333333337</v>
      </c>
      <c r="G64" s="43">
        <f ca="1">'SYBCOM C'!G64/'SYBCOM C'!G$4</f>
        <v>1</v>
      </c>
      <c r="H64" s="43">
        <f ca="1">'SYBCOM C'!H64/'SYBCOM C'!H$4</f>
        <v>1</v>
      </c>
      <c r="I64" s="43">
        <f ca="1">'SYBCOM C'!I64/'SYBCOM C'!I$4</f>
        <v>0.66666666666666663</v>
      </c>
    </row>
    <row r="65" spans="1:9" ht="15">
      <c r="A65" s="40">
        <v>1659</v>
      </c>
      <c r="B65" s="41" t="s">
        <v>85</v>
      </c>
      <c r="C65" s="43">
        <f ca="1">'SYBCOM C'!C65/'SYBCOM C'!C$4</f>
        <v>0.5</v>
      </c>
      <c r="D65" s="43">
        <f ca="1">'SYBCOM C'!D65/'SYBCOM C'!D$4</f>
        <v>0.14285714285714285</v>
      </c>
      <c r="E65" s="43">
        <f ca="1">'SYBCOM C'!E65/'SYBCOM C'!E$4</f>
        <v>0.25</v>
      </c>
      <c r="F65" s="43">
        <f ca="1">'SYBCOM C'!F65/'SYBCOM C'!F$4</f>
        <v>0.66666666666666663</v>
      </c>
      <c r="G65" s="43">
        <f ca="1">'SYBCOM C'!G65/'SYBCOM C'!G$4</f>
        <v>0.25</v>
      </c>
      <c r="H65" s="43">
        <f ca="1">'SYBCOM C'!H65/'SYBCOM C'!H$4</f>
        <v>0.5</v>
      </c>
      <c r="I65" s="43">
        <f ca="1">'SYBCOM C'!I65/'SYBCOM C'!I$4</f>
        <v>0.66666666666666663</v>
      </c>
    </row>
    <row r="66" spans="1:9" ht="15">
      <c r="A66" s="40">
        <v>1660</v>
      </c>
      <c r="B66" s="41" t="s">
        <v>86</v>
      </c>
      <c r="C66" s="43">
        <f ca="1">'SYBCOM C'!C66/'SYBCOM C'!C$4</f>
        <v>1</v>
      </c>
      <c r="D66" s="43">
        <f ca="1">'SYBCOM C'!D66/'SYBCOM C'!D$4</f>
        <v>1</v>
      </c>
      <c r="E66" s="43">
        <f ca="1">'SYBCOM C'!E66/'SYBCOM C'!E$4</f>
        <v>1</v>
      </c>
      <c r="F66" s="43">
        <f ca="1">'SYBCOM C'!F66/'SYBCOM C'!F$4</f>
        <v>1</v>
      </c>
      <c r="G66" s="43">
        <f ca="1">'SYBCOM C'!G66/'SYBCOM C'!G$4</f>
        <v>1</v>
      </c>
      <c r="H66" s="43">
        <f ca="1">'SYBCOM C'!H66/'SYBCOM C'!H$4</f>
        <v>1</v>
      </c>
      <c r="I66" s="43">
        <f ca="1">'SYBCOM C'!I66/'SYBCOM C'!I$4</f>
        <v>1</v>
      </c>
    </row>
    <row r="67" spans="1:9" ht="15">
      <c r="A67" s="40">
        <v>1661</v>
      </c>
      <c r="B67" s="41" t="s">
        <v>87</v>
      </c>
      <c r="C67" s="43">
        <f ca="1">'SYBCOM C'!C67/'SYBCOM C'!C$4</f>
        <v>0.9</v>
      </c>
      <c r="D67" s="43">
        <f ca="1">'SYBCOM C'!D67/'SYBCOM C'!D$4</f>
        <v>0.5714285714285714</v>
      </c>
      <c r="E67" s="43">
        <f ca="1">'SYBCOM C'!E67/'SYBCOM C'!E$4</f>
        <v>0.75</v>
      </c>
      <c r="F67" s="43">
        <f ca="1">'SYBCOM C'!F67/'SYBCOM C'!F$4</f>
        <v>1</v>
      </c>
      <c r="G67" s="43">
        <f ca="1">'SYBCOM C'!G67/'SYBCOM C'!G$4</f>
        <v>0.75</v>
      </c>
      <c r="H67" s="43">
        <f ca="1">'SYBCOM C'!H67/'SYBCOM C'!H$4</f>
        <v>0.83333333333333337</v>
      </c>
      <c r="I67" s="43">
        <f ca="1">'SYBCOM C'!I67/'SYBCOM C'!I$4</f>
        <v>0.66666666666666663</v>
      </c>
    </row>
    <row r="68" spans="1:9" ht="15">
      <c r="A68" s="40">
        <v>1662</v>
      </c>
      <c r="B68" s="41" t="s">
        <v>88</v>
      </c>
      <c r="C68" s="43">
        <f ca="1">'SYBCOM C'!C68/'SYBCOM C'!C$4</f>
        <v>0.9</v>
      </c>
      <c r="D68" s="43">
        <f ca="1">'SYBCOM C'!D68/'SYBCOM C'!D$4</f>
        <v>0.5714285714285714</v>
      </c>
      <c r="E68" s="43">
        <f ca="1">'SYBCOM C'!E68/'SYBCOM C'!E$4</f>
        <v>0.75</v>
      </c>
      <c r="F68" s="43">
        <f ca="1">'SYBCOM C'!F68/'SYBCOM C'!F$4</f>
        <v>1</v>
      </c>
      <c r="G68" s="43">
        <f ca="1">'SYBCOM C'!G68/'SYBCOM C'!G$4</f>
        <v>0.75</v>
      </c>
      <c r="H68" s="43">
        <f ca="1">'SYBCOM C'!H68/'SYBCOM C'!H$4</f>
        <v>0.83333333333333337</v>
      </c>
      <c r="I68" s="43">
        <f ca="1">'SYBCOM C'!I68/'SYBCOM C'!I$4</f>
        <v>0.66666666666666663</v>
      </c>
    </row>
    <row r="69" spans="1:9" ht="15">
      <c r="A69" s="40">
        <v>1663</v>
      </c>
      <c r="B69" s="41" t="s">
        <v>89</v>
      </c>
      <c r="C69" s="43">
        <f ca="1">'SYBCOM C'!C69/'SYBCOM C'!C$4</f>
        <v>0.6</v>
      </c>
      <c r="D69" s="43">
        <f ca="1">'SYBCOM C'!D69/'SYBCOM C'!D$4</f>
        <v>0.7142857142857143</v>
      </c>
      <c r="E69" s="43">
        <f ca="1">'SYBCOM C'!E69/'SYBCOM C'!E$4</f>
        <v>0.75</v>
      </c>
      <c r="F69" s="43">
        <f ca="1">'SYBCOM C'!F69/'SYBCOM C'!F$4</f>
        <v>0.66666666666666663</v>
      </c>
      <c r="G69" s="43">
        <f ca="1">'SYBCOM C'!G69/'SYBCOM C'!G$4</f>
        <v>0.5</v>
      </c>
      <c r="H69" s="43">
        <f ca="1">'SYBCOM C'!H69/'SYBCOM C'!H$4</f>
        <v>0.83333333333333337</v>
      </c>
      <c r="I69" s="43">
        <f ca="1">'SYBCOM C'!I69/'SYBCOM C'!I$4</f>
        <v>0.66666666666666663</v>
      </c>
    </row>
    <row r="70" spans="1:9" ht="15">
      <c r="A70" s="40">
        <v>1664</v>
      </c>
      <c r="B70" s="41" t="s">
        <v>90</v>
      </c>
      <c r="C70" s="43">
        <f ca="1">'SYBCOM C'!C70/'SYBCOM C'!C$4</f>
        <v>1</v>
      </c>
      <c r="D70" s="43">
        <f ca="1">'SYBCOM C'!D70/'SYBCOM C'!D$4</f>
        <v>1</v>
      </c>
      <c r="E70" s="43">
        <f ca="1">'SYBCOM C'!E70/'SYBCOM C'!E$4</f>
        <v>1</v>
      </c>
      <c r="F70" s="43">
        <f ca="1">'SYBCOM C'!F70/'SYBCOM C'!F$4</f>
        <v>0.83333333333333337</v>
      </c>
      <c r="G70" s="43">
        <f ca="1">'SYBCOM C'!G70/'SYBCOM C'!G$4</f>
        <v>1</v>
      </c>
      <c r="H70" s="43">
        <f ca="1">'SYBCOM C'!H70/'SYBCOM C'!H$4</f>
        <v>1</v>
      </c>
      <c r="I70" s="43">
        <f ca="1">'SYBCOM C'!I70/'SYBCOM C'!I$4</f>
        <v>1</v>
      </c>
    </row>
    <row r="71" spans="1:9" ht="15">
      <c r="A71" s="40">
        <v>1665</v>
      </c>
      <c r="B71" s="41" t="s">
        <v>91</v>
      </c>
      <c r="C71" s="43">
        <f ca="1">'SYBCOM C'!C71/'SYBCOM C'!C$4</f>
        <v>0.6</v>
      </c>
      <c r="D71" s="43">
        <f ca="1">'SYBCOM C'!D71/'SYBCOM C'!D$4</f>
        <v>0.5714285714285714</v>
      </c>
      <c r="E71" s="43">
        <f ca="1">'SYBCOM C'!E71/'SYBCOM C'!E$4</f>
        <v>0.5</v>
      </c>
      <c r="F71" s="43">
        <f ca="1">'SYBCOM C'!F71/'SYBCOM C'!F$4</f>
        <v>0.66666666666666663</v>
      </c>
      <c r="G71" s="43">
        <f ca="1">'SYBCOM C'!G71/'SYBCOM C'!G$4</f>
        <v>0.5</v>
      </c>
      <c r="H71" s="43">
        <f ca="1">'SYBCOM C'!H71/'SYBCOM C'!H$4</f>
        <v>0.33333333333333331</v>
      </c>
      <c r="I71" s="43">
        <f ca="1">'SYBCOM C'!I71/'SYBCOM C'!I$4</f>
        <v>0.5</v>
      </c>
    </row>
    <row r="72" spans="1:9" ht="15">
      <c r="A72" s="40">
        <v>1666</v>
      </c>
      <c r="B72" s="41" t="s">
        <v>92</v>
      </c>
      <c r="C72" s="43">
        <f ca="1">'SYBCOM C'!C72/'SYBCOM C'!C$4</f>
        <v>0.9</v>
      </c>
      <c r="D72" s="43">
        <f ca="1">'SYBCOM C'!D72/'SYBCOM C'!D$4</f>
        <v>1</v>
      </c>
      <c r="E72" s="43">
        <f ca="1">'SYBCOM C'!E72/'SYBCOM C'!E$4</f>
        <v>0.75</v>
      </c>
      <c r="F72" s="43">
        <f ca="1">'SYBCOM C'!F72/'SYBCOM C'!F$4</f>
        <v>1</v>
      </c>
      <c r="G72" s="43">
        <f ca="1">'SYBCOM C'!G72/'SYBCOM C'!G$4</f>
        <v>0.75</v>
      </c>
      <c r="H72" s="43">
        <f ca="1">'SYBCOM C'!H72/'SYBCOM C'!H$4</f>
        <v>0.83333333333333337</v>
      </c>
      <c r="I72" s="43">
        <f ca="1">'SYBCOM C'!I72/'SYBCOM C'!I$4</f>
        <v>1</v>
      </c>
    </row>
    <row r="73" spans="1:9" ht="15">
      <c r="A73" s="40">
        <v>1667</v>
      </c>
      <c r="B73" s="41" t="s">
        <v>93</v>
      </c>
      <c r="C73" s="43">
        <f ca="1">'SYBCOM C'!C73/'SYBCOM C'!C$4</f>
        <v>0.8</v>
      </c>
      <c r="D73" s="43">
        <f ca="1">'SYBCOM C'!D73/'SYBCOM C'!D$4</f>
        <v>0.7142857142857143</v>
      </c>
      <c r="E73" s="43">
        <f ca="1">'SYBCOM C'!E73/'SYBCOM C'!E$4</f>
        <v>1</v>
      </c>
      <c r="F73" s="43">
        <f ca="1">'SYBCOM C'!F73/'SYBCOM C'!F$4</f>
        <v>0.66666666666666663</v>
      </c>
      <c r="G73" s="43">
        <f ca="1">'SYBCOM C'!G73/'SYBCOM C'!G$4</f>
        <v>1</v>
      </c>
      <c r="H73" s="43">
        <f ca="1">'SYBCOM C'!H73/'SYBCOM C'!H$4</f>
        <v>1</v>
      </c>
      <c r="I73" s="43">
        <f ca="1">'SYBCOM C'!I73/'SYBCOM C'!I$4</f>
        <v>1</v>
      </c>
    </row>
    <row r="74" spans="1:9" ht="15">
      <c r="A74" s="40">
        <v>1668</v>
      </c>
      <c r="B74" s="41" t="s">
        <v>94</v>
      </c>
      <c r="C74" s="43">
        <f ca="1">'SYBCOM C'!C74/'SYBCOM C'!C$4</f>
        <v>1</v>
      </c>
      <c r="D74" s="43">
        <f ca="1">'SYBCOM C'!D74/'SYBCOM C'!D$4</f>
        <v>1</v>
      </c>
      <c r="E74" s="43">
        <f ca="1">'SYBCOM C'!E74/'SYBCOM C'!E$4</f>
        <v>1</v>
      </c>
      <c r="F74" s="43">
        <f ca="1">'SYBCOM C'!F74/'SYBCOM C'!F$4</f>
        <v>1</v>
      </c>
      <c r="G74" s="43">
        <f ca="1">'SYBCOM C'!G74/'SYBCOM C'!G$4</f>
        <v>1</v>
      </c>
      <c r="H74" s="43">
        <f ca="1">'SYBCOM C'!H74/'SYBCOM C'!H$4</f>
        <v>1</v>
      </c>
      <c r="I74" s="43">
        <f ca="1">'SYBCOM C'!I74/'SYBCOM C'!I$4</f>
        <v>1</v>
      </c>
    </row>
    <row r="75" spans="1:9" ht="15">
      <c r="A75" s="40">
        <v>1669</v>
      </c>
      <c r="B75" s="41" t="s">
        <v>95</v>
      </c>
      <c r="C75" s="43">
        <f ca="1">'SYBCOM C'!C75/'SYBCOM C'!C$4</f>
        <v>0.9</v>
      </c>
      <c r="D75" s="43">
        <f ca="1">'SYBCOM C'!D75/'SYBCOM C'!D$4</f>
        <v>1</v>
      </c>
      <c r="E75" s="43">
        <f ca="1">'SYBCOM C'!E75/'SYBCOM C'!E$4</f>
        <v>1</v>
      </c>
      <c r="F75" s="43">
        <f ca="1">'SYBCOM C'!F75/'SYBCOM C'!F$4</f>
        <v>0.66666666666666663</v>
      </c>
      <c r="G75" s="43">
        <f ca="1">'SYBCOM C'!G75/'SYBCOM C'!G$4</f>
        <v>1</v>
      </c>
      <c r="H75" s="43">
        <f ca="1">'SYBCOM C'!H75/'SYBCOM C'!H$4</f>
        <v>1</v>
      </c>
      <c r="I75" s="43">
        <f ca="1">'SYBCOM C'!I75/'SYBCOM C'!I$4</f>
        <v>1</v>
      </c>
    </row>
    <row r="76" spans="1:9" ht="15">
      <c r="A76" s="40">
        <v>1670</v>
      </c>
      <c r="B76" s="41" t="s">
        <v>96</v>
      </c>
      <c r="C76" s="43">
        <f ca="1">'SYBCOM C'!C76/'SYBCOM C'!C$4</f>
        <v>1</v>
      </c>
      <c r="D76" s="43">
        <f ca="1">'SYBCOM C'!D76/'SYBCOM C'!D$4</f>
        <v>1</v>
      </c>
      <c r="E76" s="43">
        <f ca="1">'SYBCOM C'!E76/'SYBCOM C'!E$4</f>
        <v>1</v>
      </c>
      <c r="F76" s="43">
        <f ca="1">'SYBCOM C'!F76/'SYBCOM C'!F$4</f>
        <v>1</v>
      </c>
      <c r="G76" s="43">
        <f ca="1">'SYBCOM C'!G76/'SYBCOM C'!G$4</f>
        <v>1</v>
      </c>
      <c r="H76" s="43">
        <f ca="1">'SYBCOM C'!H76/'SYBCOM C'!H$4</f>
        <v>1</v>
      </c>
      <c r="I76" s="43">
        <f ca="1">'SYBCOM C'!I76/'SYBCOM C'!I$4</f>
        <v>1</v>
      </c>
    </row>
    <row r="77" spans="1:9" ht="15">
      <c r="A77" s="40">
        <v>1671</v>
      </c>
      <c r="B77" s="41" t="s">
        <v>97</v>
      </c>
      <c r="C77" s="43">
        <f ca="1">'SYBCOM C'!C77/'SYBCOM C'!C$4</f>
        <v>0.5</v>
      </c>
      <c r="D77" s="43">
        <f ca="1">'SYBCOM C'!D77/'SYBCOM C'!D$4</f>
        <v>0.7142857142857143</v>
      </c>
      <c r="E77" s="43">
        <f ca="1">'SYBCOM C'!E77/'SYBCOM C'!E$4</f>
        <v>1</v>
      </c>
      <c r="F77" s="43">
        <f ca="1">'SYBCOM C'!F77/'SYBCOM C'!F$4</f>
        <v>0.66666666666666663</v>
      </c>
      <c r="G77" s="43">
        <f ca="1">'SYBCOM C'!G77/'SYBCOM C'!G$4</f>
        <v>0.5</v>
      </c>
      <c r="H77" s="43">
        <f ca="1">'SYBCOM C'!H77/'SYBCOM C'!H$4</f>
        <v>1</v>
      </c>
      <c r="I77" s="43">
        <f ca="1">'SYBCOM C'!I77/'SYBCOM C'!I$4</f>
        <v>1</v>
      </c>
    </row>
    <row r="78" spans="1:9" ht="15">
      <c r="A78" s="40">
        <v>1672</v>
      </c>
      <c r="B78" s="41" t="s">
        <v>98</v>
      </c>
      <c r="C78" s="43">
        <f ca="1">'SYBCOM C'!C78/'SYBCOM C'!C$4</f>
        <v>0.2</v>
      </c>
      <c r="D78" s="43">
        <f ca="1">'SYBCOM C'!D78/'SYBCOM C'!D$4</f>
        <v>1</v>
      </c>
      <c r="E78" s="43">
        <f ca="1">'SYBCOM C'!E78/'SYBCOM C'!E$4</f>
        <v>0.75</v>
      </c>
      <c r="F78" s="43">
        <f ca="1">'SYBCOM C'!F78/'SYBCOM C'!F$4</f>
        <v>0.66666666666666663</v>
      </c>
      <c r="G78" s="43">
        <f ca="1">'SYBCOM C'!G78/'SYBCOM C'!G$4</f>
        <v>1</v>
      </c>
      <c r="H78" s="43">
        <f ca="1">'SYBCOM C'!H78/'SYBCOM C'!H$4</f>
        <v>0.83333333333333337</v>
      </c>
      <c r="I78" s="43">
        <f ca="1">'SYBCOM C'!I78/'SYBCOM C'!I$4</f>
        <v>1</v>
      </c>
    </row>
    <row r="79" spans="1:9" ht="15">
      <c r="A79" s="40">
        <v>1673</v>
      </c>
      <c r="B79" s="41" t="s">
        <v>99</v>
      </c>
      <c r="C79" s="43">
        <f ca="1">'SYBCOM C'!C79/'SYBCOM C'!C$4</f>
        <v>0.3</v>
      </c>
      <c r="D79" s="43">
        <f ca="1">'SYBCOM C'!D79/'SYBCOM C'!D$4</f>
        <v>0.42857142857142855</v>
      </c>
      <c r="E79" s="43">
        <f ca="1">'SYBCOM C'!E79/'SYBCOM C'!E$4</f>
        <v>0.5</v>
      </c>
      <c r="F79" s="43">
        <f ca="1">'SYBCOM C'!F79/'SYBCOM C'!F$4</f>
        <v>0.5</v>
      </c>
      <c r="G79" s="43">
        <f ca="1">'SYBCOM C'!G79/'SYBCOM C'!G$4</f>
        <v>0.5</v>
      </c>
      <c r="H79" s="43">
        <f ca="1">'SYBCOM C'!H79/'SYBCOM C'!H$4</f>
        <v>0.5</v>
      </c>
      <c r="I79" s="43">
        <f ca="1">'SYBCOM C'!I79/'SYBCOM C'!I$4</f>
        <v>0.66666666666666663</v>
      </c>
    </row>
    <row r="80" spans="1:9" ht="15">
      <c r="A80" s="40">
        <v>1674</v>
      </c>
      <c r="B80" s="41" t="s">
        <v>100</v>
      </c>
      <c r="C80" s="43">
        <f ca="1">'SYBCOM C'!C80/'SYBCOM C'!C$4</f>
        <v>0.8</v>
      </c>
      <c r="D80" s="43">
        <f ca="1">'SYBCOM C'!D80/'SYBCOM C'!D$4</f>
        <v>0.7142857142857143</v>
      </c>
      <c r="E80" s="43">
        <f ca="1">'SYBCOM C'!E80/'SYBCOM C'!E$4</f>
        <v>1</v>
      </c>
      <c r="F80" s="43">
        <f ca="1">'SYBCOM C'!F80/'SYBCOM C'!F$4</f>
        <v>0.83333333333333337</v>
      </c>
      <c r="G80" s="43">
        <f ca="1">'SYBCOM C'!G80/'SYBCOM C'!G$4</f>
        <v>1</v>
      </c>
      <c r="H80" s="43">
        <f ca="1">'SYBCOM C'!H80/'SYBCOM C'!H$4</f>
        <v>1</v>
      </c>
      <c r="I80" s="43">
        <f ca="1">'SYBCOM C'!I80/'SYBCOM C'!I$4</f>
        <v>1</v>
      </c>
    </row>
    <row r="81" spans="1:9" ht="15">
      <c r="A81" s="40">
        <v>1675</v>
      </c>
      <c r="B81" s="41" t="s">
        <v>101</v>
      </c>
      <c r="C81" s="43">
        <f ca="1">'SYBCOM C'!C81/'SYBCOM C'!C$4</f>
        <v>0.8</v>
      </c>
      <c r="D81" s="43">
        <f ca="1">'SYBCOM C'!D81/'SYBCOM C'!D$4</f>
        <v>0.7142857142857143</v>
      </c>
      <c r="E81" s="43">
        <f ca="1">'SYBCOM C'!E81/'SYBCOM C'!E$4</f>
        <v>1</v>
      </c>
      <c r="F81" s="43">
        <f ca="1">'SYBCOM C'!F81/'SYBCOM C'!F$4</f>
        <v>0.66666666666666663</v>
      </c>
      <c r="G81" s="43">
        <f ca="1">'SYBCOM C'!G81/'SYBCOM C'!G$4</f>
        <v>0.75</v>
      </c>
      <c r="H81" s="43">
        <f ca="1">'SYBCOM C'!H81/'SYBCOM C'!H$4</f>
        <v>1</v>
      </c>
      <c r="I81" s="43">
        <f ca="1">'SYBCOM C'!I81/'SYBCOM C'!I$4</f>
        <v>1</v>
      </c>
    </row>
    <row r="82" spans="1:9" ht="15">
      <c r="A82" s="40">
        <v>1676</v>
      </c>
      <c r="B82" s="41" t="s">
        <v>102</v>
      </c>
      <c r="C82" s="43">
        <f ca="1">'SYBCOM C'!C82/'SYBCOM C'!C$4</f>
        <v>0.8</v>
      </c>
      <c r="D82" s="43">
        <f ca="1">'SYBCOM C'!D82/'SYBCOM C'!D$4</f>
        <v>0.7142857142857143</v>
      </c>
      <c r="E82" s="43">
        <f ca="1">'SYBCOM C'!E82/'SYBCOM C'!E$4</f>
        <v>1</v>
      </c>
      <c r="F82" s="43">
        <f ca="1">'SYBCOM C'!F82/'SYBCOM C'!F$4</f>
        <v>0.83333333333333337</v>
      </c>
      <c r="G82" s="43">
        <f ca="1">'SYBCOM C'!G82/'SYBCOM C'!G$4</f>
        <v>1</v>
      </c>
      <c r="H82" s="43">
        <f ca="1">'SYBCOM C'!H82/'SYBCOM C'!H$4</f>
        <v>1</v>
      </c>
      <c r="I82" s="43">
        <f ca="1">'SYBCOM C'!I82/'SYBCOM C'!I$4</f>
        <v>1</v>
      </c>
    </row>
    <row r="83" spans="1:9" ht="15">
      <c r="A83" s="40">
        <v>1677</v>
      </c>
      <c r="B83" s="41" t="s">
        <v>103</v>
      </c>
      <c r="C83" s="43">
        <f ca="1">'SYBCOM C'!C83/'SYBCOM C'!C$4</f>
        <v>0.7</v>
      </c>
      <c r="D83" s="43">
        <f ca="1">'SYBCOM C'!D83/'SYBCOM C'!D$4</f>
        <v>0.7142857142857143</v>
      </c>
      <c r="E83" s="43">
        <f ca="1">'SYBCOM C'!E83/'SYBCOM C'!E$4</f>
        <v>0.5</v>
      </c>
      <c r="F83" s="43">
        <f ca="1">'SYBCOM C'!F83/'SYBCOM C'!F$4</f>
        <v>0.83333333333333337</v>
      </c>
      <c r="G83" s="43">
        <f ca="1">'SYBCOM C'!G83/'SYBCOM C'!G$4</f>
        <v>1</v>
      </c>
      <c r="H83" s="43">
        <f ca="1">'SYBCOM C'!H83/'SYBCOM C'!H$4</f>
        <v>0.66666666666666663</v>
      </c>
      <c r="I83" s="43">
        <f ca="1">'SYBCOM C'!I83/'SYBCOM C'!I$4</f>
        <v>0.66666666666666663</v>
      </c>
    </row>
    <row r="84" spans="1:9" ht="15">
      <c r="A84" s="40">
        <v>1678</v>
      </c>
      <c r="B84" s="41" t="s">
        <v>104</v>
      </c>
      <c r="C84" s="43">
        <f ca="1">'SYBCOM C'!C84/'SYBCOM C'!C$4</f>
        <v>0.1</v>
      </c>
      <c r="D84" s="43">
        <f ca="1">'SYBCOM C'!D84/'SYBCOM C'!D$4</f>
        <v>0.2857142857142857</v>
      </c>
      <c r="E84" s="43">
        <f ca="1">'SYBCOM C'!E84/'SYBCOM C'!E$4</f>
        <v>0.25</v>
      </c>
      <c r="F84" s="43">
        <f ca="1">'SYBCOM C'!F84/'SYBCOM C'!F$4</f>
        <v>0.16666666666666666</v>
      </c>
      <c r="G84" s="43">
        <f ca="1">'SYBCOM C'!G84/'SYBCOM C'!G$4</f>
        <v>0</v>
      </c>
      <c r="H84" s="43">
        <f ca="1">'SYBCOM C'!H84/'SYBCOM C'!H$4</f>
        <v>0.33333333333333331</v>
      </c>
      <c r="I84" s="43">
        <f ca="1">'SYBCOM C'!I84/'SYBCOM C'!I$4</f>
        <v>0.66666666666666663</v>
      </c>
    </row>
    <row r="85" spans="1:9" ht="15">
      <c r="A85" s="40">
        <v>1679</v>
      </c>
      <c r="B85" s="41" t="s">
        <v>105</v>
      </c>
      <c r="C85" s="43">
        <f ca="1">'SYBCOM C'!C85/'SYBCOM C'!C$4</f>
        <v>1</v>
      </c>
      <c r="D85" s="43">
        <f ca="1">'SYBCOM C'!D85/'SYBCOM C'!D$4</f>
        <v>1</v>
      </c>
      <c r="E85" s="43">
        <f ca="1">'SYBCOM C'!E85/'SYBCOM C'!E$4</f>
        <v>0.75</v>
      </c>
      <c r="F85" s="43">
        <f ca="1">'SYBCOM C'!F85/'SYBCOM C'!F$4</f>
        <v>1</v>
      </c>
      <c r="G85" s="43">
        <f ca="1">'SYBCOM C'!G85/'SYBCOM C'!G$4</f>
        <v>1</v>
      </c>
      <c r="H85" s="43">
        <f ca="1">'SYBCOM C'!H85/'SYBCOM C'!H$4</f>
        <v>1</v>
      </c>
      <c r="I85" s="43">
        <f ca="1">'SYBCOM C'!I85/'SYBCOM C'!I$4</f>
        <v>1</v>
      </c>
    </row>
    <row r="86" spans="1:9" ht="15">
      <c r="A86" s="40">
        <v>1680</v>
      </c>
      <c r="B86" s="41" t="s">
        <v>106</v>
      </c>
      <c r="C86" s="43">
        <f ca="1">'SYBCOM C'!C86/'SYBCOM C'!C$4</f>
        <v>0.9</v>
      </c>
      <c r="D86" s="43">
        <f ca="1">'SYBCOM C'!D86/'SYBCOM C'!D$4</f>
        <v>1</v>
      </c>
      <c r="E86" s="43">
        <f ca="1">'SYBCOM C'!E86/'SYBCOM C'!E$4</f>
        <v>0.5</v>
      </c>
      <c r="F86" s="43">
        <f ca="1">'SYBCOM C'!F86/'SYBCOM C'!F$4</f>
        <v>0.83333333333333337</v>
      </c>
      <c r="G86" s="43">
        <f ca="1">'SYBCOM C'!G86/'SYBCOM C'!G$4</f>
        <v>0.75</v>
      </c>
      <c r="H86" s="43">
        <f ca="1">'SYBCOM C'!H86/'SYBCOM C'!H$4</f>
        <v>0.66666666666666663</v>
      </c>
      <c r="I86" s="43">
        <f ca="1">'SYBCOM C'!I86/'SYBCOM C'!I$4</f>
        <v>0.66666666666666663</v>
      </c>
    </row>
    <row r="87" spans="1:9" ht="15">
      <c r="A87" s="40">
        <v>1681</v>
      </c>
      <c r="B87" s="41" t="s">
        <v>107</v>
      </c>
      <c r="C87" s="43">
        <f ca="1">'SYBCOM C'!C87/'SYBCOM C'!C$4</f>
        <v>1</v>
      </c>
      <c r="D87" s="43">
        <f ca="1">'SYBCOM C'!D87/'SYBCOM C'!D$4</f>
        <v>1</v>
      </c>
      <c r="E87" s="43">
        <f ca="1">'SYBCOM C'!E87/'SYBCOM C'!E$4</f>
        <v>1</v>
      </c>
      <c r="F87" s="43">
        <f ca="1">'SYBCOM C'!F87/'SYBCOM C'!F$4</f>
        <v>1</v>
      </c>
      <c r="G87" s="43">
        <f ca="1">'SYBCOM C'!G87/'SYBCOM C'!G$4</f>
        <v>1</v>
      </c>
      <c r="H87" s="43">
        <f ca="1">'SYBCOM C'!H87/'SYBCOM C'!H$4</f>
        <v>1</v>
      </c>
      <c r="I87" s="43">
        <f ca="1">'SYBCOM C'!I87/'SYBCOM C'!I$4</f>
        <v>1</v>
      </c>
    </row>
    <row r="88" spans="1:9" ht="15">
      <c r="A88" s="40">
        <v>1682</v>
      </c>
      <c r="B88" s="41" t="s">
        <v>108</v>
      </c>
      <c r="C88" s="43">
        <f ca="1">'SYBCOM C'!C88/'SYBCOM C'!C$4</f>
        <v>0.7</v>
      </c>
      <c r="D88" s="43">
        <f ca="1">'SYBCOM C'!D88/'SYBCOM C'!D$4</f>
        <v>1</v>
      </c>
      <c r="E88" s="43">
        <f ca="1">'SYBCOM C'!E88/'SYBCOM C'!E$4</f>
        <v>0.75</v>
      </c>
      <c r="F88" s="43">
        <f ca="1">'SYBCOM C'!F88/'SYBCOM C'!F$4</f>
        <v>0.5</v>
      </c>
      <c r="G88" s="43">
        <f ca="1">'SYBCOM C'!G88/'SYBCOM C'!G$4</f>
        <v>1</v>
      </c>
      <c r="H88" s="43">
        <f ca="1">'SYBCOM C'!H88/'SYBCOM C'!H$4</f>
        <v>1</v>
      </c>
      <c r="I88" s="43">
        <f ca="1">'SYBCOM C'!I88/'SYBCOM C'!I$4</f>
        <v>0.33333333333333331</v>
      </c>
    </row>
    <row r="89" spans="1:9" ht="15">
      <c r="A89" s="40">
        <v>1683</v>
      </c>
      <c r="B89" s="41" t="s">
        <v>109</v>
      </c>
      <c r="C89" s="43">
        <f ca="1">'SYBCOM C'!C89/'SYBCOM C'!C$4</f>
        <v>0.4</v>
      </c>
      <c r="D89" s="43">
        <f ca="1">'SYBCOM C'!D89/'SYBCOM C'!D$4</f>
        <v>0.14285714285714285</v>
      </c>
      <c r="E89" s="43">
        <f ca="1">'SYBCOM C'!E89/'SYBCOM C'!E$4</f>
        <v>1</v>
      </c>
      <c r="F89" s="43">
        <f ca="1">'SYBCOM C'!F89/'SYBCOM C'!F$4</f>
        <v>0.66666666666666663</v>
      </c>
      <c r="G89" s="43">
        <f ca="1">'SYBCOM C'!G89/'SYBCOM C'!G$4</f>
        <v>0.5</v>
      </c>
      <c r="H89" s="43">
        <f ca="1">'SYBCOM C'!H89/'SYBCOM C'!H$4</f>
        <v>0.33333333333333331</v>
      </c>
      <c r="I89" s="43">
        <f ca="1">'SYBCOM C'!I89/'SYBCOM C'!I$4</f>
        <v>0.33333333333333331</v>
      </c>
    </row>
    <row r="90" spans="1:9" ht="15">
      <c r="A90" s="40">
        <v>1684</v>
      </c>
      <c r="B90" s="41" t="s">
        <v>110</v>
      </c>
      <c r="C90" s="43">
        <f ca="1">'SYBCOM C'!C90/'SYBCOM C'!C$4</f>
        <v>0.5</v>
      </c>
      <c r="D90" s="43">
        <f ca="1">'SYBCOM C'!D90/'SYBCOM C'!D$4</f>
        <v>0.7142857142857143</v>
      </c>
      <c r="E90" s="43">
        <f ca="1">'SYBCOM C'!E90/'SYBCOM C'!E$4</f>
        <v>0.5</v>
      </c>
      <c r="F90" s="43">
        <f ca="1">'SYBCOM C'!F90/'SYBCOM C'!F$4</f>
        <v>0.33333333333333331</v>
      </c>
      <c r="G90" s="43">
        <f ca="1">'SYBCOM C'!G90/'SYBCOM C'!G$4</f>
        <v>0.5</v>
      </c>
      <c r="H90" s="43">
        <f ca="1">'SYBCOM C'!H90/'SYBCOM C'!H$4</f>
        <v>1</v>
      </c>
      <c r="I90" s="43">
        <f ca="1">'SYBCOM C'!I90/'SYBCOM C'!I$4</f>
        <v>0.5</v>
      </c>
    </row>
    <row r="91" spans="1:9" ht="15">
      <c r="A91" s="40">
        <v>1685</v>
      </c>
      <c r="B91" s="41" t="s">
        <v>111</v>
      </c>
      <c r="C91" s="43">
        <f ca="1">'SYBCOM C'!C91/'SYBCOM C'!C$4</f>
        <v>1</v>
      </c>
      <c r="D91" s="43">
        <f ca="1">'SYBCOM C'!D91/'SYBCOM C'!D$4</f>
        <v>1</v>
      </c>
      <c r="E91" s="43">
        <f ca="1">'SYBCOM C'!E91/'SYBCOM C'!E$4</f>
        <v>1</v>
      </c>
      <c r="F91" s="43">
        <f ca="1">'SYBCOM C'!F91/'SYBCOM C'!F$4</f>
        <v>1</v>
      </c>
      <c r="G91" s="43">
        <f ca="1">'SYBCOM C'!G91/'SYBCOM C'!G$4</f>
        <v>1</v>
      </c>
      <c r="H91" s="43">
        <f ca="1">'SYBCOM C'!H91/'SYBCOM C'!H$4</f>
        <v>1</v>
      </c>
      <c r="I91" s="43">
        <f ca="1">'SYBCOM C'!I91/'SYBCOM C'!I$4</f>
        <v>1</v>
      </c>
    </row>
    <row r="92" spans="1:9" ht="15">
      <c r="A92" s="40">
        <v>1686</v>
      </c>
      <c r="B92" s="41" t="s">
        <v>112</v>
      </c>
      <c r="C92" s="43">
        <f ca="1">'SYBCOM C'!C92/'SYBCOM C'!C$4</f>
        <v>0.9</v>
      </c>
      <c r="D92" s="43">
        <f ca="1">'SYBCOM C'!D92/'SYBCOM C'!D$4</f>
        <v>0.7142857142857143</v>
      </c>
      <c r="E92" s="43">
        <f ca="1">'SYBCOM C'!E92/'SYBCOM C'!E$4</f>
        <v>0.75</v>
      </c>
      <c r="F92" s="43">
        <f ca="1">'SYBCOM C'!F92/'SYBCOM C'!F$4</f>
        <v>0.83333333333333337</v>
      </c>
      <c r="G92" s="43">
        <f ca="1">'SYBCOM C'!G92/'SYBCOM C'!G$4</f>
        <v>1</v>
      </c>
      <c r="H92" s="43">
        <f ca="1">'SYBCOM C'!H92/'SYBCOM C'!H$4</f>
        <v>1</v>
      </c>
      <c r="I92" s="43">
        <f ca="1">'SYBCOM C'!I92/'SYBCOM C'!I$4</f>
        <v>1</v>
      </c>
    </row>
    <row r="93" spans="1:9" ht="15">
      <c r="A93" s="40">
        <v>1687</v>
      </c>
      <c r="B93" s="41" t="s">
        <v>113</v>
      </c>
      <c r="C93" s="43">
        <f ca="1">'SYBCOM C'!C93/'SYBCOM C'!C$4</f>
        <v>0.5</v>
      </c>
      <c r="D93" s="43">
        <f ca="1">'SYBCOM C'!D93/'SYBCOM C'!D$4</f>
        <v>1</v>
      </c>
      <c r="E93" s="43">
        <f ca="1">'SYBCOM C'!E93/'SYBCOM C'!E$4</f>
        <v>0</v>
      </c>
      <c r="F93" s="43">
        <f ca="1">'SYBCOM C'!F93/'SYBCOM C'!F$4</f>
        <v>0.5</v>
      </c>
      <c r="G93" s="43">
        <f ca="1">'SYBCOM C'!G93/'SYBCOM C'!G$4</f>
        <v>0.5</v>
      </c>
      <c r="H93" s="43">
        <f ca="1">'SYBCOM C'!H93/'SYBCOM C'!H$4</f>
        <v>0.5</v>
      </c>
      <c r="I93" s="43">
        <f ca="1">'SYBCOM C'!I93/'SYBCOM C'!I$4</f>
        <v>0.33333333333333331</v>
      </c>
    </row>
    <row r="94" spans="1:9" ht="15">
      <c r="A94" s="40">
        <v>1688</v>
      </c>
      <c r="B94" s="41" t="s">
        <v>114</v>
      </c>
      <c r="C94" s="43">
        <f ca="1">'SYBCOM C'!C94/'SYBCOM C'!C$4</f>
        <v>1</v>
      </c>
      <c r="D94" s="43">
        <f ca="1">'SYBCOM C'!D94/'SYBCOM C'!D$4</f>
        <v>1</v>
      </c>
      <c r="E94" s="43">
        <f ca="1">'SYBCOM C'!E94/'SYBCOM C'!E$4</f>
        <v>1</v>
      </c>
      <c r="F94" s="43">
        <f ca="1">'SYBCOM C'!F94/'SYBCOM C'!F$4</f>
        <v>1</v>
      </c>
      <c r="G94" s="43">
        <f ca="1">'SYBCOM C'!G94/'SYBCOM C'!G$4</f>
        <v>1</v>
      </c>
      <c r="H94" s="43">
        <f ca="1">'SYBCOM C'!H94/'SYBCOM C'!H$4</f>
        <v>0.83333333333333337</v>
      </c>
      <c r="I94" s="43">
        <f ca="1">'SYBCOM C'!I94/'SYBCOM C'!I$4</f>
        <v>1</v>
      </c>
    </row>
    <row r="95" spans="1:9" ht="15">
      <c r="A95" s="40">
        <v>1689</v>
      </c>
      <c r="B95" s="41" t="s">
        <v>115</v>
      </c>
      <c r="C95" s="43">
        <f ca="1">'SYBCOM C'!C95/'SYBCOM C'!C$4</f>
        <v>0.8</v>
      </c>
      <c r="D95" s="43">
        <f ca="1">'SYBCOM C'!D95/'SYBCOM C'!D$4</f>
        <v>0.42857142857142855</v>
      </c>
      <c r="E95" s="43">
        <f ca="1">'SYBCOM C'!E95/'SYBCOM C'!E$4</f>
        <v>1</v>
      </c>
      <c r="F95" s="43">
        <f ca="1">'SYBCOM C'!F95/'SYBCOM C'!F$4</f>
        <v>1</v>
      </c>
      <c r="G95" s="43">
        <f ca="1">'SYBCOM C'!G95/'SYBCOM C'!G$4</f>
        <v>0.75</v>
      </c>
      <c r="H95" s="43">
        <f ca="1">'SYBCOM C'!H95/'SYBCOM C'!H$4</f>
        <v>1</v>
      </c>
      <c r="I95" s="43">
        <f ca="1">'SYBCOM C'!I95/'SYBCOM C'!I$4</f>
        <v>1</v>
      </c>
    </row>
    <row r="96" spans="1:9" ht="15">
      <c r="A96" s="40">
        <v>1690</v>
      </c>
      <c r="B96" s="41" t="s">
        <v>116</v>
      </c>
      <c r="C96" s="43">
        <f ca="1">'SYBCOM C'!C96/'SYBCOM C'!C$4</f>
        <v>0.6</v>
      </c>
      <c r="D96" s="43">
        <f ca="1">'SYBCOM C'!D96/'SYBCOM C'!D$4</f>
        <v>0.42857142857142855</v>
      </c>
      <c r="E96" s="43">
        <f ca="1">'SYBCOM C'!E96/'SYBCOM C'!E$4</f>
        <v>0.75</v>
      </c>
      <c r="F96" s="43">
        <f ca="1">'SYBCOM C'!F96/'SYBCOM C'!F$4</f>
        <v>0.5</v>
      </c>
      <c r="G96" s="43">
        <f ca="1">'SYBCOM C'!G96/'SYBCOM C'!G$4</f>
        <v>0.75</v>
      </c>
      <c r="H96" s="43">
        <f ca="1">'SYBCOM C'!H96/'SYBCOM C'!H$4</f>
        <v>1</v>
      </c>
      <c r="I96" s="43">
        <f ca="1">'SYBCOM C'!I96/'SYBCOM C'!I$4</f>
        <v>0.66666666666666663</v>
      </c>
    </row>
    <row r="97" spans="1:9" ht="15">
      <c r="A97" s="40">
        <v>1691</v>
      </c>
      <c r="B97" s="41" t="s">
        <v>117</v>
      </c>
      <c r="C97" s="43">
        <f ca="1">'SYBCOM C'!C97/'SYBCOM C'!C$4</f>
        <v>0.2</v>
      </c>
      <c r="D97" s="43">
        <f ca="1">'SYBCOM C'!D97/'SYBCOM C'!D$4</f>
        <v>0.2857142857142857</v>
      </c>
      <c r="E97" s="43">
        <f ca="1">'SYBCOM C'!E97/'SYBCOM C'!E$4</f>
        <v>0.25</v>
      </c>
      <c r="F97" s="43">
        <f ca="1">'SYBCOM C'!F97/'SYBCOM C'!F$4</f>
        <v>0.16666666666666666</v>
      </c>
      <c r="G97" s="43">
        <f ca="1">'SYBCOM C'!G97/'SYBCOM C'!G$4</f>
        <v>0</v>
      </c>
      <c r="H97" s="43">
        <f ca="1">'SYBCOM C'!H97/'SYBCOM C'!H$4</f>
        <v>0.16666666666666666</v>
      </c>
      <c r="I97" s="43">
        <f ca="1">'SYBCOM C'!I97/'SYBCOM C'!I$4</f>
        <v>0</v>
      </c>
    </row>
    <row r="98" spans="1:9" ht="15">
      <c r="A98" s="40">
        <v>1692</v>
      </c>
      <c r="B98" s="41" t="s">
        <v>118</v>
      </c>
      <c r="C98" s="43">
        <f ca="1">'SYBCOM C'!C98/'SYBCOM C'!C$4</f>
        <v>0.8</v>
      </c>
      <c r="D98" s="43">
        <f ca="1">'SYBCOM C'!D98/'SYBCOM C'!D$4</f>
        <v>0.7142857142857143</v>
      </c>
      <c r="E98" s="43">
        <f ca="1">'SYBCOM C'!E98/'SYBCOM C'!E$4</f>
        <v>0.25</v>
      </c>
      <c r="F98" s="43">
        <f ca="1">'SYBCOM C'!F98/'SYBCOM C'!F$4</f>
        <v>1</v>
      </c>
      <c r="G98" s="43">
        <f ca="1">'SYBCOM C'!G98/'SYBCOM C'!G$4</f>
        <v>0.75</v>
      </c>
      <c r="H98" s="43">
        <f ca="1">'SYBCOM C'!H98/'SYBCOM C'!H$4</f>
        <v>0.83333333333333337</v>
      </c>
      <c r="I98" s="43">
        <f ca="1">'SYBCOM C'!I98/'SYBCOM C'!I$4</f>
        <v>1</v>
      </c>
    </row>
    <row r="99" spans="1:9" ht="15">
      <c r="A99" s="40">
        <v>1693</v>
      </c>
      <c r="B99" s="41" t="s">
        <v>119</v>
      </c>
      <c r="C99" s="43">
        <f ca="1">'SYBCOM C'!C99/'SYBCOM C'!C$4</f>
        <v>0.5</v>
      </c>
      <c r="D99" s="43">
        <f ca="1">'SYBCOM C'!D99/'SYBCOM C'!D$4</f>
        <v>0.2857142857142857</v>
      </c>
      <c r="E99" s="43">
        <f ca="1">'SYBCOM C'!E99/'SYBCOM C'!E$4</f>
        <v>0.75</v>
      </c>
      <c r="F99" s="43">
        <f ca="1">'SYBCOM C'!F99/'SYBCOM C'!F$4</f>
        <v>0.66666666666666663</v>
      </c>
      <c r="G99" s="43">
        <f ca="1">'SYBCOM C'!G99/'SYBCOM C'!G$4</f>
        <v>0.25</v>
      </c>
      <c r="H99" s="43">
        <f ca="1">'SYBCOM C'!H99/'SYBCOM C'!H$4</f>
        <v>0.5</v>
      </c>
      <c r="I99" s="43">
        <f ca="1">'SYBCOM C'!I99/'SYBCOM C'!I$4</f>
        <v>1</v>
      </c>
    </row>
    <row r="100" spans="1:9" ht="15">
      <c r="A100" s="40">
        <v>1694</v>
      </c>
      <c r="B100" s="41" t="s">
        <v>121</v>
      </c>
      <c r="C100" s="43">
        <f ca="1">'SYBCOM C'!C100/'SYBCOM C'!C$4</f>
        <v>0.7</v>
      </c>
      <c r="D100" s="43">
        <f ca="1">'SYBCOM C'!D100/'SYBCOM C'!D$4</f>
        <v>1</v>
      </c>
      <c r="E100" s="43">
        <f ca="1">'SYBCOM C'!E100/'SYBCOM C'!E$4</f>
        <v>1</v>
      </c>
      <c r="F100" s="43">
        <f ca="1">'SYBCOM C'!F100/'SYBCOM C'!F$4</f>
        <v>0.66666666666666663</v>
      </c>
      <c r="G100" s="43">
        <f ca="1">'SYBCOM C'!G100/'SYBCOM C'!G$4</f>
        <v>0.75</v>
      </c>
      <c r="H100" s="43">
        <f ca="1">'SYBCOM C'!H100/'SYBCOM C'!H$4</f>
        <v>1</v>
      </c>
      <c r="I100" s="43">
        <f ca="1">'SYBCOM C'!I100/'SYBCOM C'!I$4</f>
        <v>1</v>
      </c>
    </row>
    <row r="101" spans="1:9" ht="15">
      <c r="A101" s="40">
        <v>1695</v>
      </c>
      <c r="B101" s="41" t="s">
        <v>122</v>
      </c>
      <c r="C101" s="43">
        <f ca="1">'SYBCOM C'!C101/'SYBCOM C'!C$4</f>
        <v>0.7</v>
      </c>
      <c r="D101" s="43">
        <f ca="1">'SYBCOM C'!D101/'SYBCOM C'!D$4</f>
        <v>0.5714285714285714</v>
      </c>
      <c r="E101" s="43">
        <f ca="1">'SYBCOM C'!E101/'SYBCOM C'!E$4</f>
        <v>1</v>
      </c>
      <c r="F101" s="43">
        <f ca="1">'SYBCOM C'!F101/'SYBCOM C'!F$4</f>
        <v>0.83333333333333337</v>
      </c>
      <c r="G101" s="43">
        <f ca="1">'SYBCOM C'!G101/'SYBCOM C'!G$4</f>
        <v>0.75</v>
      </c>
      <c r="H101" s="43">
        <f ca="1">'SYBCOM C'!H101/'SYBCOM C'!H$4</f>
        <v>0.83333333333333337</v>
      </c>
      <c r="I101" s="43">
        <f ca="1">'SYBCOM C'!I101/'SYBCOM C'!I$4</f>
        <v>0.66666666666666663</v>
      </c>
    </row>
    <row r="102" spans="1:9" ht="15">
      <c r="A102" s="40">
        <v>1696</v>
      </c>
      <c r="B102" s="41" t="s">
        <v>123</v>
      </c>
      <c r="C102" s="43">
        <f ca="1">'SYBCOM C'!C102/'SYBCOM C'!C$4</f>
        <v>0.8</v>
      </c>
      <c r="D102" s="43">
        <f ca="1">'SYBCOM C'!D102/'SYBCOM C'!D$4</f>
        <v>1</v>
      </c>
      <c r="E102" s="43">
        <f ca="1">'SYBCOM C'!E102/'SYBCOM C'!E$4</f>
        <v>1</v>
      </c>
      <c r="F102" s="43">
        <f ca="1">'SYBCOM C'!F102/'SYBCOM C'!F$4</f>
        <v>0.66666666666666663</v>
      </c>
      <c r="G102" s="43">
        <f ca="1">'SYBCOM C'!G102/'SYBCOM C'!G$4</f>
        <v>1</v>
      </c>
      <c r="H102" s="43">
        <f ca="1">'SYBCOM C'!H102/'SYBCOM C'!H$4</f>
        <v>1</v>
      </c>
      <c r="I102" s="43">
        <f ca="1">'SYBCOM C'!I102/'SYBCOM C'!I$4</f>
        <v>1</v>
      </c>
    </row>
    <row r="103" spans="1:9" ht="15">
      <c r="A103" s="40">
        <v>1697</v>
      </c>
      <c r="B103" s="41" t="s">
        <v>124</v>
      </c>
      <c r="C103" s="43">
        <f ca="1">'SYBCOM C'!C103/'SYBCOM C'!C$4</f>
        <v>0.6</v>
      </c>
      <c r="D103" s="43">
        <f ca="1">'SYBCOM C'!D103/'SYBCOM C'!D$4</f>
        <v>0.7142857142857143</v>
      </c>
      <c r="E103" s="43">
        <f ca="1">'SYBCOM C'!E103/'SYBCOM C'!E$4</f>
        <v>0.75</v>
      </c>
      <c r="F103" s="43">
        <f ca="1">'SYBCOM C'!F103/'SYBCOM C'!F$4</f>
        <v>0.5</v>
      </c>
      <c r="G103" s="43">
        <f ca="1">'SYBCOM C'!G103/'SYBCOM C'!G$4</f>
        <v>0.75</v>
      </c>
      <c r="H103" s="43">
        <f ca="1">'SYBCOM C'!H103/'SYBCOM C'!H$4</f>
        <v>0.83333333333333337</v>
      </c>
      <c r="I103" s="43">
        <f ca="1">'SYBCOM C'!I103/'SYBCOM C'!I$4</f>
        <v>0.66666666666666663</v>
      </c>
    </row>
    <row r="104" spans="1:9" ht="15">
      <c r="A104" s="40">
        <v>1698</v>
      </c>
      <c r="B104" s="41" t="s">
        <v>125</v>
      </c>
      <c r="C104" s="43">
        <f ca="1">'SYBCOM C'!C104/'SYBCOM C'!C$4</f>
        <v>0.5</v>
      </c>
      <c r="D104" s="43">
        <f ca="1">'SYBCOM C'!D104/'SYBCOM C'!D$4</f>
        <v>0.42857142857142855</v>
      </c>
      <c r="E104" s="43">
        <f ca="1">'SYBCOM C'!E104/'SYBCOM C'!E$4</f>
        <v>0.25</v>
      </c>
      <c r="F104" s="43">
        <f ca="1">'SYBCOM C'!F104/'SYBCOM C'!F$4</f>
        <v>0.33333333333333331</v>
      </c>
      <c r="G104" s="43">
        <f ca="1">'SYBCOM C'!G104/'SYBCOM C'!G$4</f>
        <v>0.5</v>
      </c>
      <c r="H104" s="43">
        <f ca="1">'SYBCOM C'!H104/'SYBCOM C'!H$4</f>
        <v>0.33333333333333331</v>
      </c>
      <c r="I104" s="43">
        <f ca="1">'SYBCOM C'!I104/'SYBCOM C'!I$4</f>
        <v>0</v>
      </c>
    </row>
    <row r="105" spans="1:9" ht="15">
      <c r="A105" s="40">
        <v>1699</v>
      </c>
      <c r="B105" s="41" t="s">
        <v>126</v>
      </c>
      <c r="C105" s="43">
        <f ca="1">'SYBCOM C'!C105/'SYBCOM C'!C$4</f>
        <v>0.6</v>
      </c>
      <c r="D105" s="43">
        <f ca="1">'SYBCOM C'!D105/'SYBCOM C'!D$4</f>
        <v>0.42857142857142855</v>
      </c>
      <c r="E105" s="43">
        <f ca="1">'SYBCOM C'!E105/'SYBCOM C'!E$4</f>
        <v>0.5</v>
      </c>
      <c r="F105" s="43">
        <f ca="1">'SYBCOM C'!F105/'SYBCOM C'!F$4</f>
        <v>0.16666666666666666</v>
      </c>
      <c r="G105" s="43">
        <f ca="1">'SYBCOM C'!G105/'SYBCOM C'!G$4</f>
        <v>0.5</v>
      </c>
      <c r="H105" s="43">
        <f ca="1">'SYBCOM C'!H105/'SYBCOM C'!H$4</f>
        <v>0.5</v>
      </c>
      <c r="I105" s="43">
        <f ca="1">'SYBCOM C'!I105/'SYBCOM C'!I$4</f>
        <v>0</v>
      </c>
    </row>
    <row r="106" spans="1:9" ht="15">
      <c r="A106" s="40">
        <v>1700</v>
      </c>
      <c r="B106" s="41" t="s">
        <v>127</v>
      </c>
      <c r="C106" s="43">
        <f ca="1">'SYBCOM C'!C106/'SYBCOM C'!C$4</f>
        <v>0.9</v>
      </c>
      <c r="D106" s="43">
        <f ca="1">'SYBCOM C'!D106/'SYBCOM C'!D$4</f>
        <v>0.7142857142857143</v>
      </c>
      <c r="E106" s="43">
        <f ca="1">'SYBCOM C'!E106/'SYBCOM C'!E$4</f>
        <v>1</v>
      </c>
      <c r="F106" s="43">
        <f ca="1">'SYBCOM C'!F106/'SYBCOM C'!F$4</f>
        <v>0.83333333333333337</v>
      </c>
      <c r="G106" s="43">
        <f ca="1">'SYBCOM C'!G106/'SYBCOM C'!G$4</f>
        <v>1</v>
      </c>
      <c r="H106" s="43">
        <f ca="1">'SYBCOM C'!H106/'SYBCOM C'!H$4</f>
        <v>0.83333333333333337</v>
      </c>
      <c r="I106" s="43">
        <f ca="1">'SYBCOM C'!I106/'SYBCOM C'!I$4</f>
        <v>0.66666666666666663</v>
      </c>
    </row>
    <row r="107" spans="1:9" ht="15">
      <c r="A107" s="40">
        <v>1701</v>
      </c>
      <c r="B107" s="41" t="s">
        <v>128</v>
      </c>
      <c r="C107" s="43">
        <f ca="1">'SYBCOM C'!C107/'SYBCOM C'!C$4</f>
        <v>0.6</v>
      </c>
      <c r="D107" s="43">
        <f ca="1">'SYBCOM C'!D107/'SYBCOM C'!D$4</f>
        <v>0.7142857142857143</v>
      </c>
      <c r="E107" s="43">
        <f ca="1">'SYBCOM C'!E107/'SYBCOM C'!E$4</f>
        <v>0.75</v>
      </c>
      <c r="F107" s="43">
        <f ca="1">'SYBCOM C'!F107/'SYBCOM C'!F$4</f>
        <v>0.33333333333333331</v>
      </c>
      <c r="G107" s="43">
        <f ca="1">'SYBCOM C'!G107/'SYBCOM C'!G$4</f>
        <v>0.75</v>
      </c>
      <c r="H107" s="43">
        <f ca="1">'SYBCOM C'!H107/'SYBCOM C'!H$4</f>
        <v>0.83333333333333337</v>
      </c>
      <c r="I107" s="43">
        <f ca="1">'SYBCOM C'!I107/'SYBCOM C'!I$4</f>
        <v>1</v>
      </c>
    </row>
    <row r="108" spans="1:9" ht="15">
      <c r="A108" s="40">
        <v>1702</v>
      </c>
      <c r="B108" s="41" t="s">
        <v>129</v>
      </c>
      <c r="C108" s="43">
        <f ca="1">'SYBCOM C'!C108/'SYBCOM C'!C$4</f>
        <v>1</v>
      </c>
      <c r="D108" s="43">
        <f ca="1">'SYBCOM C'!D108/'SYBCOM C'!D$4</f>
        <v>1</v>
      </c>
      <c r="E108" s="43">
        <f ca="1">'SYBCOM C'!E108/'SYBCOM C'!E$4</f>
        <v>1</v>
      </c>
      <c r="F108" s="43">
        <f ca="1">'SYBCOM C'!F108/'SYBCOM C'!F$4</f>
        <v>1</v>
      </c>
      <c r="G108" s="43">
        <f ca="1">'SYBCOM C'!G108/'SYBCOM C'!G$4</f>
        <v>1</v>
      </c>
      <c r="H108" s="43">
        <f ca="1">'SYBCOM C'!H108/'SYBCOM C'!H$4</f>
        <v>1</v>
      </c>
      <c r="I108" s="43">
        <f ca="1">'SYBCOM C'!I108/'SYBCOM C'!I$4</f>
        <v>1</v>
      </c>
    </row>
    <row r="109" spans="1:9" ht="15">
      <c r="A109" s="40">
        <v>1703</v>
      </c>
      <c r="B109" s="41" t="s">
        <v>130</v>
      </c>
      <c r="C109" s="43">
        <f ca="1">'SYBCOM C'!C109/'SYBCOM C'!C$4</f>
        <v>0.6</v>
      </c>
      <c r="D109" s="43">
        <f ca="1">'SYBCOM C'!D109/'SYBCOM C'!D$4</f>
        <v>1</v>
      </c>
      <c r="E109" s="43">
        <f ca="1">'SYBCOM C'!E109/'SYBCOM C'!E$4</f>
        <v>0.75</v>
      </c>
      <c r="F109" s="43">
        <f ca="1">'SYBCOM C'!F109/'SYBCOM C'!F$4</f>
        <v>0.66666666666666663</v>
      </c>
      <c r="G109" s="43">
        <f ca="1">'SYBCOM C'!G109/'SYBCOM C'!G$4</f>
        <v>0.75</v>
      </c>
      <c r="H109" s="43">
        <f ca="1">'SYBCOM C'!H109/'SYBCOM C'!H$4</f>
        <v>0.83333333333333337</v>
      </c>
      <c r="I109" s="43">
        <f ca="1">'SYBCOM C'!I109/'SYBCOM C'!I$4</f>
        <v>0.66666666666666663</v>
      </c>
    </row>
    <row r="110" spans="1:9" ht="15">
      <c r="A110" s="40">
        <v>1704</v>
      </c>
      <c r="B110" s="41" t="s">
        <v>131</v>
      </c>
      <c r="C110" s="43">
        <f ca="1">'SYBCOM C'!C110/'SYBCOM C'!C$4</f>
        <v>0.5</v>
      </c>
      <c r="D110" s="43">
        <f ca="1">'SYBCOM C'!D110/'SYBCOM C'!D$4</f>
        <v>0.7142857142857143</v>
      </c>
      <c r="E110" s="43">
        <f ca="1">'SYBCOM C'!E110/'SYBCOM C'!E$4</f>
        <v>0.25</v>
      </c>
      <c r="F110" s="43">
        <f ca="1">'SYBCOM C'!F110/'SYBCOM C'!F$4</f>
        <v>0.16666666666666666</v>
      </c>
      <c r="G110" s="43">
        <f ca="1">'SYBCOM C'!G110/'SYBCOM C'!G$4</f>
        <v>0.5</v>
      </c>
      <c r="H110" s="43">
        <f ca="1">'SYBCOM C'!H110/'SYBCOM C'!H$4</f>
        <v>0.5</v>
      </c>
      <c r="I110" s="43">
        <f ca="1">'SYBCOM C'!I110/'SYBCOM C'!I$4</f>
        <v>0.66666666666666663</v>
      </c>
    </row>
    <row r="111" spans="1:9" ht="15">
      <c r="A111" s="40">
        <v>1705</v>
      </c>
      <c r="B111" s="41" t="s">
        <v>132</v>
      </c>
      <c r="C111" s="43">
        <f ca="1">'SYBCOM C'!C111/'SYBCOM C'!C$4</f>
        <v>1</v>
      </c>
      <c r="D111" s="43">
        <f ca="1">'SYBCOM C'!D111/'SYBCOM C'!D$4</f>
        <v>1</v>
      </c>
      <c r="E111" s="43">
        <f ca="1">'SYBCOM C'!E111/'SYBCOM C'!E$4</f>
        <v>1</v>
      </c>
      <c r="F111" s="43">
        <f ca="1">'SYBCOM C'!F111/'SYBCOM C'!F$4</f>
        <v>1</v>
      </c>
      <c r="G111" s="43">
        <f ca="1">'SYBCOM C'!G111/'SYBCOM C'!G$4</f>
        <v>1</v>
      </c>
      <c r="H111" s="43">
        <f ca="1">'SYBCOM C'!H111/'SYBCOM C'!H$4</f>
        <v>1</v>
      </c>
      <c r="I111" s="43">
        <f ca="1">'SYBCOM C'!I111/'SYBCOM C'!I$4</f>
        <v>1</v>
      </c>
    </row>
    <row r="112" spans="1:9" ht="15">
      <c r="A112" s="40">
        <v>1706</v>
      </c>
      <c r="B112" s="41" t="s">
        <v>133</v>
      </c>
      <c r="C112" s="43">
        <f ca="1">'SYBCOM C'!C112/'SYBCOM C'!C$4</f>
        <v>0.8</v>
      </c>
      <c r="D112" s="43">
        <f ca="1">'SYBCOM C'!D112/'SYBCOM C'!D$4</f>
        <v>0.7142857142857143</v>
      </c>
      <c r="E112" s="43">
        <f ca="1">'SYBCOM C'!E112/'SYBCOM C'!E$4</f>
        <v>1</v>
      </c>
      <c r="F112" s="43">
        <f ca="1">'SYBCOM C'!F112/'SYBCOM C'!F$4</f>
        <v>1</v>
      </c>
      <c r="G112" s="43">
        <f ca="1">'SYBCOM C'!G112/'SYBCOM C'!G$4</f>
        <v>1</v>
      </c>
      <c r="H112" s="43">
        <f ca="1">'SYBCOM C'!H112/'SYBCOM C'!H$4</f>
        <v>1</v>
      </c>
      <c r="I112" s="43">
        <f ca="1">'SYBCOM C'!I112/'SYBCOM C'!I$4</f>
        <v>1</v>
      </c>
    </row>
    <row r="113" spans="1:1" ht="12.75">
      <c r="A113" s="42"/>
    </row>
    <row r="114" spans="1:1" ht="12.75">
      <c r="A114" s="42"/>
    </row>
    <row r="115" spans="1:1" ht="12.75">
      <c r="A115" s="42"/>
    </row>
    <row r="116" spans="1:1" ht="12.75">
      <c r="A116" s="42"/>
    </row>
    <row r="117" spans="1:1" ht="12.75">
      <c r="A117" s="42"/>
    </row>
    <row r="118" spans="1:1" ht="12.75">
      <c r="A118" s="42"/>
    </row>
    <row r="119" spans="1:1" ht="12.75">
      <c r="A119" s="42"/>
    </row>
    <row r="120" spans="1:1" ht="12.75">
      <c r="A120" s="42"/>
    </row>
    <row r="121" spans="1:1" ht="12.75">
      <c r="A121" s="42"/>
    </row>
    <row r="122" spans="1:1" ht="12.75">
      <c r="A122" s="42"/>
    </row>
    <row r="123" spans="1:1" ht="12.75">
      <c r="A123" s="42"/>
    </row>
    <row r="124" spans="1:1" ht="12.75">
      <c r="A124" s="42"/>
    </row>
    <row r="125" spans="1:1" ht="12.75">
      <c r="A125" s="42"/>
    </row>
    <row r="126" spans="1:1" ht="12.75">
      <c r="A126" s="42"/>
    </row>
    <row r="127" spans="1:1" ht="12.75">
      <c r="A127" s="42"/>
    </row>
    <row r="128" spans="1:1" ht="12.75">
      <c r="A128" s="42"/>
    </row>
    <row r="129" spans="1:1" ht="12.75">
      <c r="A129" s="42"/>
    </row>
    <row r="130" spans="1:1" ht="12.75">
      <c r="A130" s="42"/>
    </row>
    <row r="131" spans="1:1" ht="12.75">
      <c r="A131" s="42"/>
    </row>
    <row r="132" spans="1:1" ht="12.75">
      <c r="A132" s="42"/>
    </row>
    <row r="133" spans="1:1" ht="12.75">
      <c r="A133" s="42"/>
    </row>
    <row r="134" spans="1:1" ht="12.75">
      <c r="A134" s="42"/>
    </row>
    <row r="135" spans="1:1" ht="12.75">
      <c r="A135" s="42"/>
    </row>
    <row r="136" spans="1:1" ht="12.75">
      <c r="A136" s="42"/>
    </row>
    <row r="137" spans="1:1" ht="12.75">
      <c r="A137" s="42"/>
    </row>
    <row r="138" spans="1:1" ht="12.75">
      <c r="A138" s="42"/>
    </row>
    <row r="139" spans="1:1" ht="12.75">
      <c r="A139" s="42"/>
    </row>
    <row r="140" spans="1:1" ht="12.75">
      <c r="A140" s="42"/>
    </row>
    <row r="141" spans="1:1" ht="12.75">
      <c r="A141" s="42"/>
    </row>
    <row r="142" spans="1:1" ht="12.75">
      <c r="A142" s="42"/>
    </row>
    <row r="143" spans="1:1" ht="12.75">
      <c r="A143" s="42"/>
    </row>
    <row r="144" spans="1:1" ht="12.75">
      <c r="A144" s="42"/>
    </row>
    <row r="145" spans="1:1" ht="12.75">
      <c r="A145" s="42"/>
    </row>
    <row r="146" spans="1:1" ht="12.75">
      <c r="A146" s="42"/>
    </row>
    <row r="147" spans="1:1" ht="12.75">
      <c r="A147" s="42"/>
    </row>
    <row r="148" spans="1:1" ht="12.75">
      <c r="A148" s="42"/>
    </row>
    <row r="149" spans="1:1" ht="12.75">
      <c r="A149" s="42"/>
    </row>
    <row r="150" spans="1:1" ht="12.75">
      <c r="A150" s="42"/>
    </row>
    <row r="151" spans="1:1" ht="12.75">
      <c r="A151" s="42"/>
    </row>
    <row r="152" spans="1:1" ht="12.75">
      <c r="A152" s="42"/>
    </row>
    <row r="153" spans="1:1" ht="12.75">
      <c r="A153" s="42"/>
    </row>
    <row r="154" spans="1:1" ht="12.75">
      <c r="A154" s="42"/>
    </row>
    <row r="155" spans="1:1" ht="12.75">
      <c r="A155" s="42"/>
    </row>
    <row r="156" spans="1:1" ht="12.75">
      <c r="A156" s="42"/>
    </row>
    <row r="157" spans="1:1" ht="12.75">
      <c r="A157" s="42"/>
    </row>
    <row r="158" spans="1:1" ht="12.75">
      <c r="A158" s="42"/>
    </row>
    <row r="159" spans="1:1" ht="12.75">
      <c r="A159" s="42"/>
    </row>
    <row r="160" spans="1:1" ht="12.75">
      <c r="A160" s="42"/>
    </row>
    <row r="161" spans="1:1" ht="12.75">
      <c r="A161" s="42"/>
    </row>
    <row r="162" spans="1:1" ht="12.75">
      <c r="A162" s="42"/>
    </row>
    <row r="163" spans="1:1" ht="12.75">
      <c r="A163" s="42"/>
    </row>
    <row r="164" spans="1:1" ht="12.75">
      <c r="A164" s="42"/>
    </row>
    <row r="165" spans="1:1" ht="12.75">
      <c r="A165" s="42"/>
    </row>
    <row r="166" spans="1:1" ht="12.75">
      <c r="A166" s="42"/>
    </row>
    <row r="167" spans="1:1" ht="12.75">
      <c r="A167" s="42"/>
    </row>
    <row r="168" spans="1:1" ht="12.75">
      <c r="A168" s="42"/>
    </row>
    <row r="169" spans="1:1" ht="12.75">
      <c r="A169" s="42"/>
    </row>
    <row r="170" spans="1:1" ht="12.75">
      <c r="A170" s="42"/>
    </row>
    <row r="171" spans="1:1" ht="12.75">
      <c r="A171" s="42"/>
    </row>
    <row r="172" spans="1:1" ht="12.75">
      <c r="A172" s="42"/>
    </row>
    <row r="173" spans="1:1" ht="12.75">
      <c r="A173" s="42"/>
    </row>
    <row r="174" spans="1:1" ht="12.75">
      <c r="A174" s="42"/>
    </row>
    <row r="175" spans="1:1" ht="12.75">
      <c r="A175" s="42"/>
    </row>
    <row r="176" spans="1:1" ht="12.75">
      <c r="A176" s="42"/>
    </row>
    <row r="177" spans="1:1" ht="12.75">
      <c r="A177" s="42"/>
    </row>
    <row r="178" spans="1:1" ht="12.75">
      <c r="A178" s="42"/>
    </row>
    <row r="179" spans="1:1" ht="12.75">
      <c r="A179" s="42"/>
    </row>
    <row r="180" spans="1:1" ht="12.75">
      <c r="A180" s="42"/>
    </row>
    <row r="181" spans="1:1" ht="12.75">
      <c r="A181" s="42"/>
    </row>
    <row r="182" spans="1:1" ht="12.75">
      <c r="A182" s="42"/>
    </row>
    <row r="183" spans="1:1" ht="12.75">
      <c r="A183" s="42"/>
    </row>
    <row r="184" spans="1:1" ht="12.75">
      <c r="A184" s="42"/>
    </row>
    <row r="185" spans="1:1" ht="12.75">
      <c r="A185" s="42"/>
    </row>
    <row r="186" spans="1:1" ht="12.75">
      <c r="A186" s="42"/>
    </row>
    <row r="187" spans="1:1" ht="12.75">
      <c r="A187" s="42"/>
    </row>
    <row r="188" spans="1:1" ht="12.75">
      <c r="A188" s="42"/>
    </row>
    <row r="189" spans="1:1" ht="12.75">
      <c r="A189" s="42"/>
    </row>
    <row r="190" spans="1:1" ht="12.75">
      <c r="A190" s="42"/>
    </row>
    <row r="191" spans="1:1" ht="12.75">
      <c r="A191" s="42"/>
    </row>
    <row r="192" spans="1:1" ht="12.75">
      <c r="A192" s="42"/>
    </row>
    <row r="193" spans="1:1" ht="12.75">
      <c r="A193" s="42"/>
    </row>
    <row r="194" spans="1:1" ht="12.75">
      <c r="A194" s="42"/>
    </row>
    <row r="195" spans="1:1" ht="12.75">
      <c r="A195" s="42"/>
    </row>
    <row r="196" spans="1:1" ht="12.75">
      <c r="A196" s="42"/>
    </row>
    <row r="197" spans="1:1" ht="12.75">
      <c r="A197" s="42"/>
    </row>
    <row r="198" spans="1:1" ht="12.75">
      <c r="A198" s="42"/>
    </row>
    <row r="199" spans="1:1" ht="12.75">
      <c r="A199" s="42"/>
    </row>
    <row r="200" spans="1:1" ht="12.75">
      <c r="A200" s="42"/>
    </row>
    <row r="201" spans="1:1" ht="12.75">
      <c r="A201" s="42"/>
    </row>
    <row r="202" spans="1:1" ht="12.75">
      <c r="A202" s="42"/>
    </row>
    <row r="203" spans="1:1" ht="12.75">
      <c r="A203" s="42"/>
    </row>
    <row r="204" spans="1:1" ht="12.75">
      <c r="A204" s="42"/>
    </row>
    <row r="205" spans="1:1" ht="12.75">
      <c r="A205" s="42"/>
    </row>
    <row r="206" spans="1:1" ht="12.75">
      <c r="A206" s="42"/>
    </row>
    <row r="207" spans="1:1" ht="12.75">
      <c r="A207" s="42"/>
    </row>
    <row r="208" spans="1:1" ht="12.75">
      <c r="A208" s="42"/>
    </row>
    <row r="209" spans="1:1" ht="12.75">
      <c r="A209" s="42"/>
    </row>
    <row r="210" spans="1:1" ht="12.75">
      <c r="A210" s="42"/>
    </row>
    <row r="211" spans="1:1" ht="12.75">
      <c r="A211" s="42"/>
    </row>
    <row r="212" spans="1:1" ht="12.75">
      <c r="A212" s="42"/>
    </row>
    <row r="213" spans="1:1" ht="12.75">
      <c r="A213" s="42"/>
    </row>
    <row r="214" spans="1:1" ht="12.75">
      <c r="A214" s="42"/>
    </row>
    <row r="215" spans="1:1" ht="12.75">
      <c r="A215" s="42"/>
    </row>
    <row r="216" spans="1:1" ht="12.75">
      <c r="A216" s="42"/>
    </row>
    <row r="217" spans="1:1" ht="12.75">
      <c r="A217" s="42"/>
    </row>
    <row r="218" spans="1:1" ht="12.75">
      <c r="A218" s="42"/>
    </row>
    <row r="219" spans="1:1" ht="12.75">
      <c r="A219" s="42"/>
    </row>
    <row r="220" spans="1:1" ht="12.75">
      <c r="A220" s="42"/>
    </row>
    <row r="221" spans="1:1" ht="12.75">
      <c r="A221" s="42"/>
    </row>
    <row r="222" spans="1:1" ht="12.75">
      <c r="A222" s="42"/>
    </row>
    <row r="223" spans="1:1" ht="12.75">
      <c r="A223" s="42"/>
    </row>
    <row r="224" spans="1:1" ht="12.75">
      <c r="A224" s="42"/>
    </row>
    <row r="225" spans="1:1" ht="12.75">
      <c r="A225" s="42"/>
    </row>
    <row r="226" spans="1:1" ht="12.75">
      <c r="A226" s="42"/>
    </row>
    <row r="227" spans="1:1" ht="12.75">
      <c r="A227" s="42"/>
    </row>
    <row r="228" spans="1:1" ht="12.75">
      <c r="A228" s="42"/>
    </row>
    <row r="229" spans="1:1" ht="12.75">
      <c r="A229" s="42"/>
    </row>
    <row r="230" spans="1:1" ht="12.75">
      <c r="A230" s="42"/>
    </row>
    <row r="231" spans="1:1" ht="12.75">
      <c r="A231" s="42"/>
    </row>
    <row r="232" spans="1:1" ht="12.75">
      <c r="A232" s="42"/>
    </row>
    <row r="233" spans="1:1" ht="12.75">
      <c r="A233" s="42"/>
    </row>
    <row r="234" spans="1:1" ht="12.75">
      <c r="A234" s="42"/>
    </row>
    <row r="235" spans="1:1" ht="12.75">
      <c r="A235" s="42"/>
    </row>
    <row r="236" spans="1:1" ht="12.75">
      <c r="A236" s="42"/>
    </row>
    <row r="237" spans="1:1" ht="12.75">
      <c r="A237" s="42"/>
    </row>
    <row r="238" spans="1:1" ht="12.75">
      <c r="A238" s="42"/>
    </row>
    <row r="239" spans="1:1" ht="12.75">
      <c r="A239" s="42"/>
    </row>
    <row r="240" spans="1:1" ht="12.75">
      <c r="A240" s="42"/>
    </row>
    <row r="241" spans="1:1" ht="12.75">
      <c r="A241" s="42"/>
    </row>
    <row r="242" spans="1:1" ht="12.75">
      <c r="A242" s="42"/>
    </row>
    <row r="243" spans="1:1" ht="12.75">
      <c r="A243" s="42"/>
    </row>
    <row r="244" spans="1:1" ht="12.75">
      <c r="A244" s="42"/>
    </row>
    <row r="245" spans="1:1" ht="12.75">
      <c r="A245" s="42"/>
    </row>
    <row r="246" spans="1:1" ht="12.75">
      <c r="A246" s="42"/>
    </row>
    <row r="247" spans="1:1" ht="12.75">
      <c r="A247" s="42"/>
    </row>
    <row r="248" spans="1:1" ht="12.75">
      <c r="A248" s="42"/>
    </row>
    <row r="249" spans="1:1" ht="12.75">
      <c r="A249" s="42"/>
    </row>
    <row r="250" spans="1:1" ht="12.75">
      <c r="A250" s="42"/>
    </row>
    <row r="251" spans="1:1" ht="12.75">
      <c r="A251" s="42"/>
    </row>
    <row r="252" spans="1:1" ht="12.75">
      <c r="A252" s="42"/>
    </row>
    <row r="253" spans="1:1" ht="12.75">
      <c r="A253" s="42"/>
    </row>
    <row r="254" spans="1:1" ht="12.75">
      <c r="A254" s="42"/>
    </row>
    <row r="255" spans="1:1" ht="12.75">
      <c r="A255" s="42"/>
    </row>
    <row r="256" spans="1:1" ht="12.75">
      <c r="A256" s="42"/>
    </row>
    <row r="257" spans="1:1" ht="12.75">
      <c r="A257" s="42"/>
    </row>
    <row r="258" spans="1:1" ht="12.75">
      <c r="A258" s="42"/>
    </row>
    <row r="259" spans="1:1" ht="12.75">
      <c r="A259" s="42"/>
    </row>
    <row r="260" spans="1:1" ht="12.75">
      <c r="A260" s="42"/>
    </row>
    <row r="261" spans="1:1" ht="12.75">
      <c r="A261" s="42"/>
    </row>
    <row r="262" spans="1:1" ht="12.75">
      <c r="A262" s="42"/>
    </row>
    <row r="263" spans="1:1" ht="12.75">
      <c r="A263" s="42"/>
    </row>
    <row r="264" spans="1:1" ht="12.75">
      <c r="A264" s="42"/>
    </row>
    <row r="265" spans="1:1" ht="12.75">
      <c r="A265" s="42"/>
    </row>
    <row r="266" spans="1:1" ht="12.75">
      <c r="A266" s="42"/>
    </row>
    <row r="267" spans="1:1" ht="12.75">
      <c r="A267" s="42"/>
    </row>
    <row r="268" spans="1:1" ht="12.75">
      <c r="A268" s="42"/>
    </row>
    <row r="269" spans="1:1" ht="12.75">
      <c r="A269" s="42"/>
    </row>
    <row r="270" spans="1:1" ht="12.75">
      <c r="A270" s="42"/>
    </row>
    <row r="271" spans="1:1" ht="12.75">
      <c r="A271" s="42"/>
    </row>
    <row r="272" spans="1:1" ht="12.75">
      <c r="A272" s="42"/>
    </row>
    <row r="273" spans="1:1" ht="12.75">
      <c r="A273" s="42"/>
    </row>
    <row r="274" spans="1:1" ht="12.75">
      <c r="A274" s="42"/>
    </row>
    <row r="275" spans="1:1" ht="12.75">
      <c r="A275" s="42"/>
    </row>
    <row r="276" spans="1:1" ht="12.75">
      <c r="A276" s="42"/>
    </row>
    <row r="277" spans="1:1" ht="12.75">
      <c r="A277" s="42"/>
    </row>
    <row r="278" spans="1:1" ht="12.75">
      <c r="A278" s="42"/>
    </row>
    <row r="279" spans="1:1" ht="12.75">
      <c r="A279" s="42"/>
    </row>
    <row r="280" spans="1:1" ht="12.75">
      <c r="A280" s="42"/>
    </row>
    <row r="281" spans="1:1" ht="12.75">
      <c r="A281" s="42"/>
    </row>
    <row r="282" spans="1:1" ht="12.75">
      <c r="A282" s="42"/>
    </row>
    <row r="283" spans="1:1" ht="12.75">
      <c r="A283" s="42"/>
    </row>
    <row r="284" spans="1:1" ht="12.75">
      <c r="A284" s="42"/>
    </row>
    <row r="285" spans="1:1" ht="12.75">
      <c r="A285" s="42"/>
    </row>
    <row r="286" spans="1:1" ht="12.75">
      <c r="A286" s="42"/>
    </row>
    <row r="287" spans="1:1" ht="12.75">
      <c r="A287" s="42"/>
    </row>
    <row r="288" spans="1:1" ht="12.75">
      <c r="A288" s="42"/>
    </row>
    <row r="289" spans="1:1" ht="12.75">
      <c r="A289" s="42"/>
    </row>
    <row r="290" spans="1:1" ht="12.75">
      <c r="A290" s="42"/>
    </row>
    <row r="291" spans="1:1" ht="12.75">
      <c r="A291" s="42"/>
    </row>
    <row r="292" spans="1:1" ht="12.75">
      <c r="A292" s="42"/>
    </row>
    <row r="293" spans="1:1" ht="12.75">
      <c r="A293" s="42"/>
    </row>
    <row r="294" spans="1:1" ht="12.75">
      <c r="A294" s="42"/>
    </row>
    <row r="295" spans="1:1" ht="12.75">
      <c r="A295" s="42"/>
    </row>
    <row r="296" spans="1:1" ht="12.75">
      <c r="A296" s="42"/>
    </row>
    <row r="297" spans="1:1" ht="12.75">
      <c r="A297" s="42"/>
    </row>
    <row r="298" spans="1:1" ht="12.75">
      <c r="A298" s="42"/>
    </row>
    <row r="299" spans="1:1" ht="12.75">
      <c r="A299" s="42"/>
    </row>
    <row r="300" spans="1:1" ht="12.75">
      <c r="A300" s="42"/>
    </row>
    <row r="301" spans="1:1" ht="12.75">
      <c r="A301" s="42"/>
    </row>
    <row r="302" spans="1:1" ht="12.75">
      <c r="A302" s="42"/>
    </row>
    <row r="303" spans="1:1" ht="12.75">
      <c r="A303" s="42"/>
    </row>
    <row r="304" spans="1:1" ht="12.75">
      <c r="A304" s="42"/>
    </row>
    <row r="305" spans="1:1" ht="12.75">
      <c r="A305" s="42"/>
    </row>
    <row r="306" spans="1:1" ht="12.75">
      <c r="A306" s="42"/>
    </row>
    <row r="307" spans="1:1" ht="12.75">
      <c r="A307" s="42"/>
    </row>
    <row r="308" spans="1:1" ht="12.75">
      <c r="A308" s="42"/>
    </row>
    <row r="309" spans="1:1" ht="12.75">
      <c r="A309" s="42"/>
    </row>
    <row r="310" spans="1:1" ht="12.75">
      <c r="A310" s="42"/>
    </row>
    <row r="311" spans="1:1" ht="12.75">
      <c r="A311" s="42"/>
    </row>
    <row r="312" spans="1:1" ht="12.75">
      <c r="A312" s="42"/>
    </row>
    <row r="313" spans="1:1" ht="12.75">
      <c r="A313" s="42"/>
    </row>
    <row r="314" spans="1:1" ht="12.75">
      <c r="A314" s="42"/>
    </row>
    <row r="315" spans="1:1" ht="12.75">
      <c r="A315" s="42"/>
    </row>
    <row r="316" spans="1:1" ht="12.75">
      <c r="A316" s="42"/>
    </row>
    <row r="317" spans="1:1" ht="12.75">
      <c r="A317" s="42"/>
    </row>
    <row r="318" spans="1:1" ht="12.75">
      <c r="A318" s="42"/>
    </row>
    <row r="319" spans="1:1" ht="12.75">
      <c r="A319" s="42"/>
    </row>
    <row r="320" spans="1:1" ht="12.75">
      <c r="A320" s="42"/>
    </row>
    <row r="321" spans="1:1" ht="12.75">
      <c r="A321" s="42"/>
    </row>
    <row r="322" spans="1:1" ht="12.75">
      <c r="A322" s="42"/>
    </row>
    <row r="323" spans="1:1" ht="12.75">
      <c r="A323" s="42"/>
    </row>
    <row r="324" spans="1:1" ht="12.75">
      <c r="A324" s="42"/>
    </row>
    <row r="325" spans="1:1" ht="12.75">
      <c r="A325" s="42"/>
    </row>
    <row r="326" spans="1:1" ht="12.75">
      <c r="A326" s="42"/>
    </row>
    <row r="327" spans="1:1" ht="12.75">
      <c r="A327" s="42"/>
    </row>
    <row r="328" spans="1:1" ht="12.75">
      <c r="A328" s="42"/>
    </row>
    <row r="329" spans="1:1" ht="12.75">
      <c r="A329" s="42"/>
    </row>
    <row r="330" spans="1:1" ht="12.75">
      <c r="A330" s="42"/>
    </row>
    <row r="331" spans="1:1" ht="12.75">
      <c r="A331" s="42"/>
    </row>
    <row r="332" spans="1:1" ht="12.75">
      <c r="A332" s="42"/>
    </row>
    <row r="333" spans="1:1" ht="12.75">
      <c r="A333" s="42"/>
    </row>
    <row r="334" spans="1:1" ht="12.75">
      <c r="A334" s="42"/>
    </row>
    <row r="335" spans="1:1" ht="12.75">
      <c r="A335" s="42"/>
    </row>
    <row r="336" spans="1:1" ht="12.75">
      <c r="A336" s="42"/>
    </row>
    <row r="337" spans="1:1" ht="12.75">
      <c r="A337" s="42"/>
    </row>
    <row r="338" spans="1:1" ht="12.75">
      <c r="A338" s="42"/>
    </row>
    <row r="339" spans="1:1" ht="12.75">
      <c r="A339" s="42"/>
    </row>
    <row r="340" spans="1:1" ht="12.75">
      <c r="A340" s="42"/>
    </row>
    <row r="341" spans="1:1" ht="12.75">
      <c r="A341" s="42"/>
    </row>
    <row r="342" spans="1:1" ht="12.75">
      <c r="A342" s="42"/>
    </row>
    <row r="343" spans="1:1" ht="12.75">
      <c r="A343" s="42"/>
    </row>
    <row r="344" spans="1:1" ht="12.75">
      <c r="A344" s="42"/>
    </row>
    <row r="345" spans="1:1" ht="12.75">
      <c r="A345" s="42"/>
    </row>
    <row r="346" spans="1:1" ht="12.75">
      <c r="A346" s="42"/>
    </row>
    <row r="347" spans="1:1" ht="12.75">
      <c r="A347" s="42"/>
    </row>
    <row r="348" spans="1:1" ht="12.75">
      <c r="A348" s="42"/>
    </row>
    <row r="349" spans="1:1" ht="12.75">
      <c r="A349" s="42"/>
    </row>
    <row r="350" spans="1:1" ht="12.75">
      <c r="A350" s="42"/>
    </row>
    <row r="351" spans="1:1" ht="12.75">
      <c r="A351" s="42"/>
    </row>
    <row r="352" spans="1:1" ht="12.75">
      <c r="A352" s="42"/>
    </row>
    <row r="353" spans="1:1" ht="12.75">
      <c r="A353" s="42"/>
    </row>
    <row r="354" spans="1:1" ht="12.75">
      <c r="A354" s="42"/>
    </row>
    <row r="355" spans="1:1" ht="12.75">
      <c r="A355" s="42"/>
    </row>
    <row r="356" spans="1:1" ht="12.75">
      <c r="A356" s="42"/>
    </row>
    <row r="357" spans="1:1" ht="12.75">
      <c r="A357" s="42"/>
    </row>
    <row r="358" spans="1:1" ht="12.75">
      <c r="A358" s="42"/>
    </row>
    <row r="359" spans="1:1" ht="12.75">
      <c r="A359" s="42"/>
    </row>
    <row r="360" spans="1:1" ht="12.75">
      <c r="A360" s="42"/>
    </row>
    <row r="361" spans="1:1" ht="12.75">
      <c r="A361" s="42"/>
    </row>
    <row r="362" spans="1:1" ht="12.75">
      <c r="A362" s="42"/>
    </row>
    <row r="363" spans="1:1" ht="12.75">
      <c r="A363" s="42"/>
    </row>
    <row r="364" spans="1:1" ht="12.75">
      <c r="A364" s="42"/>
    </row>
    <row r="365" spans="1:1" ht="12.75">
      <c r="A365" s="42"/>
    </row>
    <row r="366" spans="1:1" ht="12.75">
      <c r="A366" s="42"/>
    </row>
    <row r="367" spans="1:1" ht="12.75">
      <c r="A367" s="42"/>
    </row>
    <row r="368" spans="1:1" ht="12.75">
      <c r="A368" s="42"/>
    </row>
    <row r="369" spans="1:1" ht="12.75">
      <c r="A369" s="42"/>
    </row>
    <row r="370" spans="1:1" ht="12.75">
      <c r="A370" s="42"/>
    </row>
    <row r="371" spans="1:1" ht="12.75">
      <c r="A371" s="42"/>
    </row>
    <row r="372" spans="1:1" ht="12.75">
      <c r="A372" s="42"/>
    </row>
    <row r="373" spans="1:1" ht="12.75">
      <c r="A373" s="42"/>
    </row>
    <row r="374" spans="1:1" ht="12.75">
      <c r="A374" s="42"/>
    </row>
    <row r="375" spans="1:1" ht="12.75">
      <c r="A375" s="42"/>
    </row>
    <row r="376" spans="1:1" ht="12.75">
      <c r="A376" s="42"/>
    </row>
    <row r="377" spans="1:1" ht="12.75">
      <c r="A377" s="42"/>
    </row>
    <row r="378" spans="1:1" ht="12.75">
      <c r="A378" s="42"/>
    </row>
    <row r="379" spans="1:1" ht="12.75">
      <c r="A379" s="42"/>
    </row>
    <row r="380" spans="1:1" ht="12.75">
      <c r="A380" s="42"/>
    </row>
    <row r="381" spans="1:1" ht="12.75">
      <c r="A381" s="42"/>
    </row>
    <row r="382" spans="1:1" ht="12.75">
      <c r="A382" s="42"/>
    </row>
    <row r="383" spans="1:1" ht="12.75">
      <c r="A383" s="42"/>
    </row>
    <row r="384" spans="1:1" ht="12.75">
      <c r="A384" s="42"/>
    </row>
    <row r="385" spans="1:1" ht="12.75">
      <c r="A385" s="42"/>
    </row>
    <row r="386" spans="1:1" ht="12.75">
      <c r="A386" s="42"/>
    </row>
    <row r="387" spans="1:1" ht="12.75">
      <c r="A387" s="42"/>
    </row>
    <row r="388" spans="1:1" ht="12.75">
      <c r="A388" s="42"/>
    </row>
    <row r="389" spans="1:1" ht="12.75">
      <c r="A389" s="42"/>
    </row>
    <row r="390" spans="1:1" ht="12.75">
      <c r="A390" s="42"/>
    </row>
    <row r="391" spans="1:1" ht="12.75">
      <c r="A391" s="42"/>
    </row>
    <row r="392" spans="1:1" ht="12.75">
      <c r="A392" s="42"/>
    </row>
    <row r="393" spans="1:1" ht="12.75">
      <c r="A393" s="42"/>
    </row>
    <row r="394" spans="1:1" ht="12.75">
      <c r="A394" s="42"/>
    </row>
    <row r="395" spans="1:1" ht="12.75">
      <c r="A395" s="42"/>
    </row>
    <row r="396" spans="1:1" ht="12.75">
      <c r="A396" s="42"/>
    </row>
    <row r="397" spans="1:1" ht="12.75">
      <c r="A397" s="42"/>
    </row>
    <row r="398" spans="1:1" ht="12.75">
      <c r="A398" s="42"/>
    </row>
    <row r="399" spans="1:1" ht="12.75">
      <c r="A399" s="42"/>
    </row>
    <row r="400" spans="1:1" ht="12.75">
      <c r="A400" s="42"/>
    </row>
    <row r="401" spans="1:1" ht="12.75">
      <c r="A401" s="42"/>
    </row>
    <row r="402" spans="1:1" ht="12.75">
      <c r="A402" s="42"/>
    </row>
    <row r="403" spans="1:1" ht="12.75">
      <c r="A403" s="42"/>
    </row>
    <row r="404" spans="1:1" ht="12.75">
      <c r="A404" s="42"/>
    </row>
    <row r="405" spans="1:1" ht="12.75">
      <c r="A405" s="42"/>
    </row>
    <row r="406" spans="1:1" ht="12.75">
      <c r="A406" s="42"/>
    </row>
    <row r="407" spans="1:1" ht="12.75">
      <c r="A407" s="42"/>
    </row>
    <row r="408" spans="1:1" ht="12.75">
      <c r="A408" s="42"/>
    </row>
    <row r="409" spans="1:1" ht="12.75">
      <c r="A409" s="42"/>
    </row>
    <row r="410" spans="1:1" ht="12.75">
      <c r="A410" s="42"/>
    </row>
    <row r="411" spans="1:1" ht="12.75">
      <c r="A411" s="42"/>
    </row>
    <row r="412" spans="1:1" ht="12.75">
      <c r="A412" s="42"/>
    </row>
    <row r="413" spans="1:1" ht="12.75">
      <c r="A413" s="42"/>
    </row>
    <row r="414" spans="1:1" ht="12.75">
      <c r="A414" s="42"/>
    </row>
    <row r="415" spans="1:1" ht="12.75">
      <c r="A415" s="42"/>
    </row>
    <row r="416" spans="1:1" ht="12.75">
      <c r="A416" s="42"/>
    </row>
    <row r="417" spans="1:1" ht="12.75">
      <c r="A417" s="42"/>
    </row>
    <row r="418" spans="1:1" ht="12.75">
      <c r="A418" s="42"/>
    </row>
    <row r="419" spans="1:1" ht="12.75">
      <c r="A419" s="42"/>
    </row>
    <row r="420" spans="1:1" ht="12.75">
      <c r="A420" s="42"/>
    </row>
    <row r="421" spans="1:1" ht="12.75">
      <c r="A421" s="42"/>
    </row>
    <row r="422" spans="1:1" ht="12.75">
      <c r="A422" s="42"/>
    </row>
    <row r="423" spans="1:1" ht="12.75">
      <c r="A423" s="42"/>
    </row>
    <row r="424" spans="1:1" ht="12.75">
      <c r="A424" s="42"/>
    </row>
    <row r="425" spans="1:1" ht="12.75">
      <c r="A425" s="42"/>
    </row>
    <row r="426" spans="1:1" ht="12.75">
      <c r="A426" s="42"/>
    </row>
    <row r="427" spans="1:1" ht="12.75">
      <c r="A427" s="42"/>
    </row>
    <row r="428" spans="1:1" ht="12.75">
      <c r="A428" s="42"/>
    </row>
    <row r="429" spans="1:1" ht="12.75">
      <c r="A429" s="42"/>
    </row>
    <row r="430" spans="1:1" ht="12.75">
      <c r="A430" s="42"/>
    </row>
    <row r="431" spans="1:1" ht="12.75">
      <c r="A431" s="42"/>
    </row>
    <row r="432" spans="1:1" ht="12.75">
      <c r="A432" s="42"/>
    </row>
    <row r="433" spans="1:1" ht="12.75">
      <c r="A433" s="42"/>
    </row>
    <row r="434" spans="1:1" ht="12.75">
      <c r="A434" s="42"/>
    </row>
    <row r="435" spans="1:1" ht="12.75">
      <c r="A435" s="42"/>
    </row>
    <row r="436" spans="1:1" ht="12.75">
      <c r="A436" s="42"/>
    </row>
    <row r="437" spans="1:1" ht="12.75">
      <c r="A437" s="42"/>
    </row>
    <row r="438" spans="1:1" ht="12.75">
      <c r="A438" s="42"/>
    </row>
    <row r="439" spans="1:1" ht="12.75">
      <c r="A439" s="42"/>
    </row>
    <row r="440" spans="1:1" ht="12.75">
      <c r="A440" s="42"/>
    </row>
    <row r="441" spans="1:1" ht="12.75">
      <c r="A441" s="42"/>
    </row>
    <row r="442" spans="1:1" ht="12.75">
      <c r="A442" s="42"/>
    </row>
    <row r="443" spans="1:1" ht="12.75">
      <c r="A443" s="42"/>
    </row>
    <row r="444" spans="1:1" ht="12.75">
      <c r="A444" s="42"/>
    </row>
    <row r="445" spans="1:1" ht="12.75">
      <c r="A445" s="42"/>
    </row>
    <row r="446" spans="1:1" ht="12.75">
      <c r="A446" s="42"/>
    </row>
    <row r="447" spans="1:1" ht="12.75">
      <c r="A447" s="42"/>
    </row>
    <row r="448" spans="1:1" ht="12.75">
      <c r="A448" s="42"/>
    </row>
    <row r="449" spans="1:1" ht="12.75">
      <c r="A449" s="42"/>
    </row>
    <row r="450" spans="1:1" ht="12.75">
      <c r="A450" s="42"/>
    </row>
    <row r="451" spans="1:1" ht="12.75">
      <c r="A451" s="42"/>
    </row>
    <row r="452" spans="1:1" ht="12.75">
      <c r="A452" s="42"/>
    </row>
    <row r="453" spans="1:1" ht="12.75">
      <c r="A453" s="42"/>
    </row>
    <row r="454" spans="1:1" ht="12.75">
      <c r="A454" s="42"/>
    </row>
    <row r="455" spans="1:1" ht="12.75">
      <c r="A455" s="42"/>
    </row>
    <row r="456" spans="1:1" ht="12.75">
      <c r="A456" s="42"/>
    </row>
    <row r="457" spans="1:1" ht="12.75">
      <c r="A457" s="42"/>
    </row>
    <row r="458" spans="1:1" ht="12.75">
      <c r="A458" s="42"/>
    </row>
    <row r="459" spans="1:1" ht="12.75">
      <c r="A459" s="42"/>
    </row>
    <row r="460" spans="1:1" ht="12.75">
      <c r="A460" s="42"/>
    </row>
    <row r="461" spans="1:1" ht="12.75">
      <c r="A461" s="42"/>
    </row>
    <row r="462" spans="1:1" ht="12.75">
      <c r="A462" s="42"/>
    </row>
    <row r="463" spans="1:1" ht="12.75">
      <c r="A463" s="42"/>
    </row>
    <row r="464" spans="1:1" ht="12.75">
      <c r="A464" s="42"/>
    </row>
    <row r="465" spans="1:1" ht="12.75">
      <c r="A465" s="42"/>
    </row>
    <row r="466" spans="1:1" ht="12.75">
      <c r="A466" s="42"/>
    </row>
    <row r="467" spans="1:1" ht="12.75">
      <c r="A467" s="42"/>
    </row>
    <row r="468" spans="1:1" ht="12.75">
      <c r="A468" s="42"/>
    </row>
    <row r="469" spans="1:1" ht="12.75">
      <c r="A469" s="42"/>
    </row>
    <row r="470" spans="1:1" ht="12.75">
      <c r="A470" s="42"/>
    </row>
    <row r="471" spans="1:1" ht="12.75">
      <c r="A471" s="42"/>
    </row>
    <row r="472" spans="1:1" ht="12.75">
      <c r="A472" s="42"/>
    </row>
    <row r="473" spans="1:1" ht="12.75">
      <c r="A473" s="42"/>
    </row>
    <row r="474" spans="1:1" ht="12.75">
      <c r="A474" s="42"/>
    </row>
    <row r="475" spans="1:1" ht="12.75">
      <c r="A475" s="42"/>
    </row>
    <row r="476" spans="1:1" ht="12.75">
      <c r="A476" s="42"/>
    </row>
    <row r="477" spans="1:1" ht="12.75">
      <c r="A477" s="42"/>
    </row>
    <row r="478" spans="1:1" ht="12.75">
      <c r="A478" s="42"/>
    </row>
    <row r="479" spans="1:1" ht="12.75">
      <c r="A479" s="42"/>
    </row>
    <row r="480" spans="1:1" ht="12.75">
      <c r="A480" s="42"/>
    </row>
    <row r="481" spans="1:1" ht="12.75">
      <c r="A481" s="42"/>
    </row>
    <row r="482" spans="1:1" ht="12.75">
      <c r="A482" s="42"/>
    </row>
    <row r="483" spans="1:1" ht="12.75">
      <c r="A483" s="42"/>
    </row>
    <row r="484" spans="1:1" ht="12.75">
      <c r="A484" s="42"/>
    </row>
    <row r="485" spans="1:1" ht="12.75">
      <c r="A485" s="42"/>
    </row>
    <row r="486" spans="1:1" ht="12.75">
      <c r="A486" s="42"/>
    </row>
    <row r="487" spans="1:1" ht="12.75">
      <c r="A487" s="42"/>
    </row>
    <row r="488" spans="1:1" ht="12.75">
      <c r="A488" s="42"/>
    </row>
    <row r="489" spans="1:1" ht="12.75">
      <c r="A489" s="42"/>
    </row>
    <row r="490" spans="1:1" ht="12.75">
      <c r="A490" s="42"/>
    </row>
    <row r="491" spans="1:1" ht="12.75">
      <c r="A491" s="42"/>
    </row>
    <row r="492" spans="1:1" ht="12.75">
      <c r="A492" s="42"/>
    </row>
    <row r="493" spans="1:1" ht="12.75">
      <c r="A493" s="42"/>
    </row>
    <row r="494" spans="1:1" ht="12.75">
      <c r="A494" s="42"/>
    </row>
    <row r="495" spans="1:1" ht="12.75">
      <c r="A495" s="42"/>
    </row>
    <row r="496" spans="1:1" ht="12.75">
      <c r="A496" s="42"/>
    </row>
    <row r="497" spans="1:1" ht="12.75">
      <c r="A497" s="42"/>
    </row>
    <row r="498" spans="1:1" ht="12.75">
      <c r="A498" s="42"/>
    </row>
    <row r="499" spans="1:1" ht="12.75">
      <c r="A499" s="42"/>
    </row>
    <row r="500" spans="1:1" ht="12.75">
      <c r="A500" s="42"/>
    </row>
    <row r="501" spans="1:1" ht="12.75">
      <c r="A501" s="42"/>
    </row>
    <row r="502" spans="1:1" ht="12.75">
      <c r="A502" s="42"/>
    </row>
    <row r="503" spans="1:1" ht="12.75">
      <c r="A503" s="42"/>
    </row>
    <row r="504" spans="1:1" ht="12.75">
      <c r="A504" s="42"/>
    </row>
    <row r="505" spans="1:1" ht="12.75">
      <c r="A505" s="42"/>
    </row>
    <row r="506" spans="1:1" ht="12.75">
      <c r="A506" s="42"/>
    </row>
    <row r="507" spans="1:1" ht="12.75">
      <c r="A507" s="42"/>
    </row>
    <row r="508" spans="1:1" ht="12.75">
      <c r="A508" s="42"/>
    </row>
    <row r="509" spans="1:1" ht="12.75">
      <c r="A509" s="42"/>
    </row>
    <row r="510" spans="1:1" ht="12.75">
      <c r="A510" s="42"/>
    </row>
    <row r="511" spans="1:1" ht="12.75">
      <c r="A511" s="42"/>
    </row>
    <row r="512" spans="1:1" ht="12.75">
      <c r="A512" s="42"/>
    </row>
    <row r="513" spans="1:1" ht="12.75">
      <c r="A513" s="42"/>
    </row>
    <row r="514" spans="1:1" ht="12.75">
      <c r="A514" s="42"/>
    </row>
    <row r="515" spans="1:1" ht="12.75">
      <c r="A515" s="42"/>
    </row>
    <row r="516" spans="1:1" ht="12.75">
      <c r="A516" s="42"/>
    </row>
    <row r="517" spans="1:1" ht="12.75">
      <c r="A517" s="42"/>
    </row>
    <row r="518" spans="1:1" ht="12.75">
      <c r="A518" s="42"/>
    </row>
    <row r="519" spans="1:1" ht="12.75">
      <c r="A519" s="42"/>
    </row>
    <row r="520" spans="1:1" ht="12.75">
      <c r="A520" s="42"/>
    </row>
    <row r="521" spans="1:1" ht="12.75">
      <c r="A521" s="42"/>
    </row>
    <row r="522" spans="1:1" ht="12.75">
      <c r="A522" s="42"/>
    </row>
    <row r="523" spans="1:1" ht="12.75">
      <c r="A523" s="42"/>
    </row>
    <row r="524" spans="1:1" ht="12.75">
      <c r="A524" s="42"/>
    </row>
    <row r="525" spans="1:1" ht="12.75">
      <c r="A525" s="42"/>
    </row>
    <row r="526" spans="1:1" ht="12.75">
      <c r="A526" s="42"/>
    </row>
    <row r="527" spans="1:1" ht="12.75">
      <c r="A527" s="42"/>
    </row>
    <row r="528" spans="1:1" ht="12.75">
      <c r="A528" s="42"/>
    </row>
    <row r="529" spans="1:1" ht="12.75">
      <c r="A529" s="42"/>
    </row>
    <row r="530" spans="1:1" ht="12.75">
      <c r="A530" s="42"/>
    </row>
    <row r="531" spans="1:1" ht="12.75">
      <c r="A531" s="42"/>
    </row>
    <row r="532" spans="1:1" ht="12.75">
      <c r="A532" s="42"/>
    </row>
    <row r="533" spans="1:1" ht="12.75">
      <c r="A533" s="42"/>
    </row>
    <row r="534" spans="1:1" ht="12.75">
      <c r="A534" s="42"/>
    </row>
    <row r="535" spans="1:1" ht="12.75">
      <c r="A535" s="42"/>
    </row>
    <row r="536" spans="1:1" ht="12.75">
      <c r="A536" s="42"/>
    </row>
    <row r="537" spans="1:1" ht="12.75">
      <c r="A537" s="42"/>
    </row>
    <row r="538" spans="1:1" ht="12.75">
      <c r="A538" s="42"/>
    </row>
    <row r="539" spans="1:1" ht="12.75">
      <c r="A539" s="42"/>
    </row>
    <row r="540" spans="1:1" ht="12.75">
      <c r="A540" s="42"/>
    </row>
    <row r="541" spans="1:1" ht="12.75">
      <c r="A541" s="42"/>
    </row>
    <row r="542" spans="1:1" ht="12.75">
      <c r="A542" s="42"/>
    </row>
    <row r="543" spans="1:1" ht="12.75">
      <c r="A543" s="42"/>
    </row>
    <row r="544" spans="1:1" ht="12.75">
      <c r="A544" s="42"/>
    </row>
    <row r="545" spans="1:1" ht="12.75">
      <c r="A545" s="42"/>
    </row>
    <row r="546" spans="1:1" ht="12.75">
      <c r="A546" s="42"/>
    </row>
    <row r="547" spans="1:1" ht="12.75">
      <c r="A547" s="42"/>
    </row>
    <row r="548" spans="1:1" ht="12.75">
      <c r="A548" s="42"/>
    </row>
    <row r="549" spans="1:1" ht="12.75">
      <c r="A549" s="42"/>
    </row>
    <row r="550" spans="1:1" ht="12.75">
      <c r="A550" s="42"/>
    </row>
    <row r="551" spans="1:1" ht="12.75">
      <c r="A551" s="42"/>
    </row>
    <row r="552" spans="1:1" ht="12.75">
      <c r="A552" s="42"/>
    </row>
    <row r="553" spans="1:1" ht="12.75">
      <c r="A553" s="42"/>
    </row>
    <row r="554" spans="1:1" ht="12.75">
      <c r="A554" s="42"/>
    </row>
    <row r="555" spans="1:1" ht="12.75">
      <c r="A555" s="42"/>
    </row>
    <row r="556" spans="1:1" ht="12.75">
      <c r="A556" s="42"/>
    </row>
    <row r="557" spans="1:1" ht="12.75">
      <c r="A557" s="42"/>
    </row>
    <row r="558" spans="1:1" ht="12.75">
      <c r="A558" s="42"/>
    </row>
    <row r="559" spans="1:1" ht="12.75">
      <c r="A559" s="42"/>
    </row>
    <row r="560" spans="1:1" ht="12.75">
      <c r="A560" s="42"/>
    </row>
    <row r="561" spans="1:1" ht="12.75">
      <c r="A561" s="42"/>
    </row>
    <row r="562" spans="1:1" ht="12.75">
      <c r="A562" s="42"/>
    </row>
    <row r="563" spans="1:1" ht="12.75">
      <c r="A563" s="42"/>
    </row>
    <row r="564" spans="1:1" ht="12.75">
      <c r="A564" s="42"/>
    </row>
    <row r="565" spans="1:1" ht="12.75">
      <c r="A565" s="42"/>
    </row>
    <row r="566" spans="1:1" ht="12.75">
      <c r="A566" s="42"/>
    </row>
    <row r="567" spans="1:1" ht="12.75">
      <c r="A567" s="42"/>
    </row>
    <row r="568" spans="1:1" ht="12.75">
      <c r="A568" s="42"/>
    </row>
    <row r="569" spans="1:1" ht="12.75">
      <c r="A569" s="42"/>
    </row>
    <row r="570" spans="1:1" ht="12.75">
      <c r="A570" s="42"/>
    </row>
    <row r="571" spans="1:1" ht="12.75">
      <c r="A571" s="42"/>
    </row>
    <row r="572" spans="1:1" ht="12.75">
      <c r="A572" s="42"/>
    </row>
    <row r="573" spans="1:1" ht="12.75">
      <c r="A573" s="42"/>
    </row>
    <row r="574" spans="1:1" ht="12.75">
      <c r="A574" s="42"/>
    </row>
    <row r="575" spans="1:1" ht="12.75">
      <c r="A575" s="42"/>
    </row>
    <row r="576" spans="1:1" ht="12.75">
      <c r="A576" s="42"/>
    </row>
    <row r="577" spans="1:1" ht="12.75">
      <c r="A577" s="42"/>
    </row>
    <row r="578" spans="1:1" ht="12.75">
      <c r="A578" s="42"/>
    </row>
    <row r="579" spans="1:1" ht="12.75">
      <c r="A579" s="42"/>
    </row>
    <row r="580" spans="1:1" ht="12.75">
      <c r="A580" s="42"/>
    </row>
    <row r="581" spans="1:1" ht="12.75">
      <c r="A581" s="42"/>
    </row>
    <row r="582" spans="1:1" ht="12.75">
      <c r="A582" s="42"/>
    </row>
    <row r="583" spans="1:1" ht="12.75">
      <c r="A583" s="42"/>
    </row>
    <row r="584" spans="1:1" ht="12.75">
      <c r="A584" s="42"/>
    </row>
    <row r="585" spans="1:1" ht="12.75">
      <c r="A585" s="42"/>
    </row>
    <row r="586" spans="1:1" ht="12.75">
      <c r="A586" s="42"/>
    </row>
    <row r="587" spans="1:1" ht="12.75">
      <c r="A587" s="42"/>
    </row>
    <row r="588" spans="1:1" ht="12.75">
      <c r="A588" s="42"/>
    </row>
    <row r="589" spans="1:1" ht="12.75">
      <c r="A589" s="42"/>
    </row>
    <row r="590" spans="1:1" ht="12.75">
      <c r="A590" s="42"/>
    </row>
    <row r="591" spans="1:1" ht="12.75">
      <c r="A591" s="42"/>
    </row>
    <row r="592" spans="1:1" ht="12.75">
      <c r="A592" s="42"/>
    </row>
    <row r="593" spans="1:1" ht="12.75">
      <c r="A593" s="42"/>
    </row>
    <row r="594" spans="1:1" ht="12.75">
      <c r="A594" s="42"/>
    </row>
    <row r="595" spans="1:1" ht="12.75">
      <c r="A595" s="42"/>
    </row>
    <row r="596" spans="1:1" ht="12.75">
      <c r="A596" s="42"/>
    </row>
    <row r="597" spans="1:1" ht="12.75">
      <c r="A597" s="42"/>
    </row>
    <row r="598" spans="1:1" ht="12.75">
      <c r="A598" s="42"/>
    </row>
    <row r="599" spans="1:1" ht="12.75">
      <c r="A599" s="42"/>
    </row>
    <row r="600" spans="1:1" ht="12.75">
      <c r="A600" s="42"/>
    </row>
    <row r="601" spans="1:1" ht="12.75">
      <c r="A601" s="42"/>
    </row>
    <row r="602" spans="1:1" ht="12.75">
      <c r="A602" s="42"/>
    </row>
    <row r="603" spans="1:1" ht="12.75">
      <c r="A603" s="42"/>
    </row>
    <row r="604" spans="1:1" ht="12.75">
      <c r="A604" s="42"/>
    </row>
    <row r="605" spans="1:1" ht="12.75">
      <c r="A605" s="42"/>
    </row>
    <row r="606" spans="1:1" ht="12.75">
      <c r="A606" s="42"/>
    </row>
    <row r="607" spans="1:1" ht="12.75">
      <c r="A607" s="42"/>
    </row>
    <row r="608" spans="1:1" ht="12.75">
      <c r="A608" s="42"/>
    </row>
    <row r="609" spans="1:1" ht="12.75">
      <c r="A609" s="42"/>
    </row>
    <row r="610" spans="1:1" ht="12.75">
      <c r="A610" s="42"/>
    </row>
    <row r="611" spans="1:1" ht="12.75">
      <c r="A611" s="42"/>
    </row>
    <row r="612" spans="1:1" ht="12.75">
      <c r="A612" s="42"/>
    </row>
    <row r="613" spans="1:1" ht="12.75">
      <c r="A613" s="42"/>
    </row>
    <row r="614" spans="1:1" ht="12.75">
      <c r="A614" s="42"/>
    </row>
    <row r="615" spans="1:1" ht="12.75">
      <c r="A615" s="42"/>
    </row>
    <row r="616" spans="1:1" ht="12.75">
      <c r="A616" s="42"/>
    </row>
    <row r="617" spans="1:1" ht="12.75">
      <c r="A617" s="42"/>
    </row>
    <row r="618" spans="1:1" ht="12.75">
      <c r="A618" s="42"/>
    </row>
    <row r="619" spans="1:1" ht="12.75">
      <c r="A619" s="42"/>
    </row>
    <row r="620" spans="1:1" ht="12.75">
      <c r="A620" s="42"/>
    </row>
    <row r="621" spans="1:1" ht="12.75">
      <c r="A621" s="42"/>
    </row>
    <row r="622" spans="1:1" ht="12.75">
      <c r="A622" s="42"/>
    </row>
    <row r="623" spans="1:1" ht="12.75">
      <c r="A623" s="42"/>
    </row>
    <row r="624" spans="1:1" ht="12.75">
      <c r="A624" s="42"/>
    </row>
    <row r="625" spans="1:1" ht="12.75">
      <c r="A625" s="42"/>
    </row>
    <row r="626" spans="1:1" ht="12.75">
      <c r="A626" s="42"/>
    </row>
    <row r="627" spans="1:1" ht="12.75">
      <c r="A627" s="42"/>
    </row>
    <row r="628" spans="1:1" ht="12.75">
      <c r="A628" s="42"/>
    </row>
    <row r="629" spans="1:1" ht="12.75">
      <c r="A629" s="42"/>
    </row>
    <row r="630" spans="1:1" ht="12.75">
      <c r="A630" s="42"/>
    </row>
    <row r="631" spans="1:1" ht="12.75">
      <c r="A631" s="42"/>
    </row>
    <row r="632" spans="1:1" ht="12.75">
      <c r="A632" s="42"/>
    </row>
    <row r="633" spans="1:1" ht="12.75">
      <c r="A633" s="42"/>
    </row>
    <row r="634" spans="1:1" ht="12.75">
      <c r="A634" s="42"/>
    </row>
    <row r="635" spans="1:1" ht="12.75">
      <c r="A635" s="42"/>
    </row>
    <row r="636" spans="1:1" ht="12.75">
      <c r="A636" s="42"/>
    </row>
    <row r="637" spans="1:1" ht="12.75">
      <c r="A637" s="42"/>
    </row>
    <row r="638" spans="1:1" ht="12.75">
      <c r="A638" s="42"/>
    </row>
    <row r="639" spans="1:1" ht="12.75">
      <c r="A639" s="42"/>
    </row>
    <row r="640" spans="1:1" ht="12.75">
      <c r="A640" s="42"/>
    </row>
    <row r="641" spans="1:1" ht="12.75">
      <c r="A641" s="42"/>
    </row>
    <row r="642" spans="1:1" ht="12.75">
      <c r="A642" s="42"/>
    </row>
    <row r="643" spans="1:1" ht="12.75">
      <c r="A643" s="42"/>
    </row>
    <row r="644" spans="1:1" ht="12.75">
      <c r="A644" s="42"/>
    </row>
    <row r="645" spans="1:1" ht="12.75">
      <c r="A645" s="42"/>
    </row>
    <row r="646" spans="1:1" ht="12.75">
      <c r="A646" s="42"/>
    </row>
    <row r="647" spans="1:1" ht="12.75">
      <c r="A647" s="42"/>
    </row>
    <row r="648" spans="1:1" ht="12.75">
      <c r="A648" s="42"/>
    </row>
    <row r="649" spans="1:1" ht="12.75">
      <c r="A649" s="42"/>
    </row>
    <row r="650" spans="1:1" ht="12.75">
      <c r="A650" s="42"/>
    </row>
    <row r="651" spans="1:1" ht="12.75">
      <c r="A651" s="42"/>
    </row>
    <row r="652" spans="1:1" ht="12.75">
      <c r="A652" s="42"/>
    </row>
    <row r="653" spans="1:1" ht="12.75">
      <c r="A653" s="42"/>
    </row>
    <row r="654" spans="1:1" ht="12.75">
      <c r="A654" s="42"/>
    </row>
    <row r="655" spans="1:1" ht="12.75">
      <c r="A655" s="42"/>
    </row>
    <row r="656" spans="1:1" ht="12.75">
      <c r="A656" s="42"/>
    </row>
    <row r="657" spans="1:1" ht="12.75">
      <c r="A657" s="42"/>
    </row>
    <row r="658" spans="1:1" ht="12.75">
      <c r="A658" s="42"/>
    </row>
    <row r="659" spans="1:1" ht="12.75">
      <c r="A659" s="42"/>
    </row>
    <row r="660" spans="1:1" ht="12.75">
      <c r="A660" s="42"/>
    </row>
    <row r="661" spans="1:1" ht="12.75">
      <c r="A661" s="42"/>
    </row>
    <row r="662" spans="1:1" ht="12.75">
      <c r="A662" s="42"/>
    </row>
    <row r="663" spans="1:1" ht="12.75">
      <c r="A663" s="42"/>
    </row>
    <row r="664" spans="1:1" ht="12.75">
      <c r="A664" s="42"/>
    </row>
    <row r="665" spans="1:1" ht="12.75">
      <c r="A665" s="42"/>
    </row>
    <row r="666" spans="1:1" ht="12.75">
      <c r="A666" s="42"/>
    </row>
    <row r="667" spans="1:1" ht="12.75">
      <c r="A667" s="42"/>
    </row>
    <row r="668" spans="1:1" ht="12.75">
      <c r="A668" s="42"/>
    </row>
    <row r="669" spans="1:1" ht="12.75">
      <c r="A669" s="42"/>
    </row>
    <row r="670" spans="1:1" ht="12.75">
      <c r="A670" s="42"/>
    </row>
    <row r="671" spans="1:1" ht="12.75">
      <c r="A671" s="42"/>
    </row>
    <row r="672" spans="1:1" ht="12.75">
      <c r="A672" s="42"/>
    </row>
    <row r="673" spans="1:1" ht="12.75">
      <c r="A673" s="42"/>
    </row>
    <row r="674" spans="1:1" ht="12.75">
      <c r="A674" s="42"/>
    </row>
    <row r="675" spans="1:1" ht="12.75">
      <c r="A675" s="42"/>
    </row>
    <row r="676" spans="1:1" ht="12.75">
      <c r="A676" s="42"/>
    </row>
    <row r="677" spans="1:1" ht="12.75">
      <c r="A677" s="42"/>
    </row>
    <row r="678" spans="1:1" ht="12.75">
      <c r="A678" s="42"/>
    </row>
    <row r="679" spans="1:1" ht="12.75">
      <c r="A679" s="42"/>
    </row>
    <row r="680" spans="1:1" ht="12.75">
      <c r="A680" s="42"/>
    </row>
    <row r="681" spans="1:1" ht="12.75">
      <c r="A681" s="42"/>
    </row>
    <row r="682" spans="1:1" ht="12.75">
      <c r="A682" s="42"/>
    </row>
    <row r="683" spans="1:1" ht="12.75">
      <c r="A683" s="42"/>
    </row>
    <row r="684" spans="1:1" ht="12.75">
      <c r="A684" s="42"/>
    </row>
    <row r="685" spans="1:1" ht="12.75">
      <c r="A685" s="42"/>
    </row>
    <row r="686" spans="1:1" ht="12.75">
      <c r="A686" s="42"/>
    </row>
    <row r="687" spans="1:1" ht="12.75">
      <c r="A687" s="42"/>
    </row>
    <row r="688" spans="1:1" ht="12.75">
      <c r="A688" s="42"/>
    </row>
    <row r="689" spans="1:1" ht="12.75">
      <c r="A689" s="42"/>
    </row>
    <row r="690" spans="1:1" ht="12.75">
      <c r="A690" s="42"/>
    </row>
    <row r="691" spans="1:1" ht="12.75">
      <c r="A691" s="42"/>
    </row>
    <row r="692" spans="1:1" ht="12.75">
      <c r="A692" s="42"/>
    </row>
    <row r="693" spans="1:1" ht="12.75">
      <c r="A693" s="42"/>
    </row>
    <row r="694" spans="1:1" ht="12.75">
      <c r="A694" s="42"/>
    </row>
    <row r="695" spans="1:1" ht="12.75">
      <c r="A695" s="42"/>
    </row>
    <row r="696" spans="1:1" ht="12.75">
      <c r="A696" s="42"/>
    </row>
    <row r="697" spans="1:1" ht="12.75">
      <c r="A697" s="42"/>
    </row>
    <row r="698" spans="1:1" ht="12.75">
      <c r="A698" s="42"/>
    </row>
    <row r="699" spans="1:1" ht="12.75">
      <c r="A699" s="42"/>
    </row>
    <row r="700" spans="1:1" ht="12.75">
      <c r="A700" s="42"/>
    </row>
    <row r="701" spans="1:1" ht="12.75">
      <c r="A701" s="42"/>
    </row>
    <row r="702" spans="1:1" ht="12.75">
      <c r="A702" s="42"/>
    </row>
    <row r="703" spans="1:1" ht="12.75">
      <c r="A703" s="42"/>
    </row>
    <row r="704" spans="1:1" ht="12.75">
      <c r="A704" s="42"/>
    </row>
    <row r="705" spans="1:1" ht="12.75">
      <c r="A705" s="42"/>
    </row>
    <row r="706" spans="1:1" ht="12.75">
      <c r="A706" s="42"/>
    </row>
    <row r="707" spans="1:1" ht="12.75">
      <c r="A707" s="42"/>
    </row>
    <row r="708" spans="1:1" ht="12.75">
      <c r="A708" s="42"/>
    </row>
    <row r="709" spans="1:1" ht="12.75">
      <c r="A709" s="42"/>
    </row>
    <row r="710" spans="1:1" ht="12.75">
      <c r="A710" s="42"/>
    </row>
    <row r="711" spans="1:1" ht="12.75">
      <c r="A711" s="42"/>
    </row>
    <row r="712" spans="1:1" ht="12.75">
      <c r="A712" s="42"/>
    </row>
    <row r="713" spans="1:1" ht="12.75">
      <c r="A713" s="42"/>
    </row>
    <row r="714" spans="1:1" ht="12.75">
      <c r="A714" s="42"/>
    </row>
    <row r="715" spans="1:1" ht="12.75">
      <c r="A715" s="42"/>
    </row>
    <row r="716" spans="1:1" ht="12.75">
      <c r="A716" s="42"/>
    </row>
    <row r="717" spans="1:1" ht="12.75">
      <c r="A717" s="42"/>
    </row>
    <row r="718" spans="1:1" ht="12.75">
      <c r="A718" s="42"/>
    </row>
    <row r="719" spans="1:1" ht="12.75">
      <c r="A719" s="42"/>
    </row>
    <row r="720" spans="1:1" ht="12.75">
      <c r="A720" s="42"/>
    </row>
    <row r="721" spans="1:1" ht="12.75">
      <c r="A721" s="42"/>
    </row>
    <row r="722" spans="1:1" ht="12.75">
      <c r="A722" s="42"/>
    </row>
    <row r="723" spans="1:1" ht="12.75">
      <c r="A723" s="42"/>
    </row>
    <row r="724" spans="1:1" ht="12.75">
      <c r="A724" s="42"/>
    </row>
    <row r="725" spans="1:1" ht="12.75">
      <c r="A725" s="42"/>
    </row>
    <row r="726" spans="1:1" ht="12.75">
      <c r="A726" s="42"/>
    </row>
    <row r="727" spans="1:1" ht="12.75">
      <c r="A727" s="42"/>
    </row>
    <row r="728" spans="1:1" ht="12.75">
      <c r="A728" s="42"/>
    </row>
    <row r="729" spans="1:1" ht="12.75">
      <c r="A729" s="42"/>
    </row>
    <row r="730" spans="1:1" ht="12.75">
      <c r="A730" s="42"/>
    </row>
    <row r="731" spans="1:1" ht="12.75">
      <c r="A731" s="42"/>
    </row>
    <row r="732" spans="1:1" ht="12.75">
      <c r="A732" s="42"/>
    </row>
    <row r="733" spans="1:1" ht="12.75">
      <c r="A733" s="42"/>
    </row>
    <row r="734" spans="1:1" ht="12.75">
      <c r="A734" s="42"/>
    </row>
    <row r="735" spans="1:1" ht="12.75">
      <c r="A735" s="42"/>
    </row>
    <row r="736" spans="1:1" ht="12.75">
      <c r="A736" s="42"/>
    </row>
    <row r="737" spans="1:1" ht="12.75">
      <c r="A737" s="42"/>
    </row>
    <row r="738" spans="1:1" ht="12.75">
      <c r="A738" s="42"/>
    </row>
    <row r="739" spans="1:1" ht="12.75">
      <c r="A739" s="42"/>
    </row>
    <row r="740" spans="1:1" ht="12.75">
      <c r="A740" s="42"/>
    </row>
    <row r="741" spans="1:1" ht="12.75">
      <c r="A741" s="42"/>
    </row>
    <row r="742" spans="1:1" ht="12.75">
      <c r="A742" s="42"/>
    </row>
    <row r="743" spans="1:1" ht="12.75">
      <c r="A743" s="42"/>
    </row>
    <row r="744" spans="1:1" ht="12.75">
      <c r="A744" s="42"/>
    </row>
    <row r="745" spans="1:1" ht="12.75">
      <c r="A745" s="42"/>
    </row>
    <row r="746" spans="1:1" ht="12.75">
      <c r="A746" s="42"/>
    </row>
    <row r="747" spans="1:1" ht="12.75">
      <c r="A747" s="42"/>
    </row>
    <row r="748" spans="1:1" ht="12.75">
      <c r="A748" s="42"/>
    </row>
    <row r="749" spans="1:1" ht="12.75">
      <c r="A749" s="42"/>
    </row>
    <row r="750" spans="1:1" ht="12.75">
      <c r="A750" s="42"/>
    </row>
    <row r="751" spans="1:1" ht="12.75">
      <c r="A751" s="42"/>
    </row>
    <row r="752" spans="1:1" ht="12.75">
      <c r="A752" s="42"/>
    </row>
    <row r="753" spans="1:1" ht="12.75">
      <c r="A753" s="42"/>
    </row>
    <row r="754" spans="1:1" ht="12.75">
      <c r="A754" s="42"/>
    </row>
    <row r="755" spans="1:1" ht="12.75">
      <c r="A755" s="42"/>
    </row>
    <row r="756" spans="1:1" ht="12.75">
      <c r="A756" s="42"/>
    </row>
    <row r="757" spans="1:1" ht="12.75">
      <c r="A757" s="42"/>
    </row>
    <row r="758" spans="1:1" ht="12.75">
      <c r="A758" s="42"/>
    </row>
    <row r="759" spans="1:1" ht="12.75">
      <c r="A759" s="42"/>
    </row>
    <row r="760" spans="1:1" ht="12.75">
      <c r="A760" s="42"/>
    </row>
    <row r="761" spans="1:1" ht="12.75">
      <c r="A761" s="42"/>
    </row>
    <row r="762" spans="1:1" ht="12.75">
      <c r="A762" s="42"/>
    </row>
    <row r="763" spans="1:1" ht="12.75">
      <c r="A763" s="42"/>
    </row>
    <row r="764" spans="1:1" ht="12.75">
      <c r="A764" s="42"/>
    </row>
    <row r="765" spans="1:1" ht="12.75">
      <c r="A765" s="42"/>
    </row>
    <row r="766" spans="1:1" ht="12.75">
      <c r="A766" s="42"/>
    </row>
    <row r="767" spans="1:1" ht="12.75">
      <c r="A767" s="42"/>
    </row>
    <row r="768" spans="1:1" ht="12.75">
      <c r="A768" s="42"/>
    </row>
    <row r="769" spans="1:1" ht="12.75">
      <c r="A769" s="42"/>
    </row>
    <row r="770" spans="1:1" ht="12.75">
      <c r="A770" s="42"/>
    </row>
    <row r="771" spans="1:1" ht="12.75">
      <c r="A771" s="42"/>
    </row>
    <row r="772" spans="1:1" ht="12.75">
      <c r="A772" s="42"/>
    </row>
    <row r="773" spans="1:1" ht="12.75">
      <c r="A773" s="42"/>
    </row>
    <row r="774" spans="1:1" ht="12.75">
      <c r="A774" s="42"/>
    </row>
    <row r="775" spans="1:1" ht="12.75">
      <c r="A775" s="42"/>
    </row>
    <row r="776" spans="1:1" ht="12.75">
      <c r="A776" s="42"/>
    </row>
    <row r="777" spans="1:1" ht="12.75">
      <c r="A777" s="42"/>
    </row>
    <row r="778" spans="1:1" ht="12.75">
      <c r="A778" s="42"/>
    </row>
    <row r="779" spans="1:1" ht="12.75">
      <c r="A779" s="42"/>
    </row>
    <row r="780" spans="1:1" ht="12.75">
      <c r="A780" s="42"/>
    </row>
    <row r="781" spans="1:1" ht="12.75">
      <c r="A781" s="42"/>
    </row>
    <row r="782" spans="1:1" ht="12.75">
      <c r="A782" s="42"/>
    </row>
    <row r="783" spans="1:1" ht="12.75">
      <c r="A783" s="42"/>
    </row>
    <row r="784" spans="1:1" ht="12.75">
      <c r="A784" s="42"/>
    </row>
    <row r="785" spans="1:1" ht="12.75">
      <c r="A785" s="42"/>
    </row>
    <row r="786" spans="1:1" ht="12.75">
      <c r="A786" s="42"/>
    </row>
    <row r="787" spans="1:1" ht="12.75">
      <c r="A787" s="42"/>
    </row>
    <row r="788" spans="1:1" ht="12.75">
      <c r="A788" s="42"/>
    </row>
    <row r="789" spans="1:1" ht="12.75">
      <c r="A789" s="42"/>
    </row>
    <row r="790" spans="1:1" ht="12.75">
      <c r="A790" s="42"/>
    </row>
    <row r="791" spans="1:1" ht="12.75">
      <c r="A791" s="42"/>
    </row>
    <row r="792" spans="1:1" ht="12.75">
      <c r="A792" s="42"/>
    </row>
    <row r="793" spans="1:1" ht="12.75">
      <c r="A793" s="42"/>
    </row>
    <row r="794" spans="1:1" ht="12.75">
      <c r="A794" s="42"/>
    </row>
    <row r="795" spans="1:1" ht="12.75">
      <c r="A795" s="42"/>
    </row>
    <row r="796" spans="1:1" ht="12.75">
      <c r="A796" s="42"/>
    </row>
    <row r="797" spans="1:1" ht="12.75">
      <c r="A797" s="42"/>
    </row>
    <row r="798" spans="1:1" ht="12.75">
      <c r="A798" s="42"/>
    </row>
    <row r="799" spans="1:1" ht="12.75">
      <c r="A799" s="42"/>
    </row>
    <row r="800" spans="1:1" ht="12.75">
      <c r="A800" s="42"/>
    </row>
    <row r="801" spans="1:1" ht="12.75">
      <c r="A801" s="42"/>
    </row>
    <row r="802" spans="1:1" ht="12.75">
      <c r="A802" s="42"/>
    </row>
    <row r="803" spans="1:1" ht="12.75">
      <c r="A803" s="42"/>
    </row>
    <row r="804" spans="1:1" ht="12.75">
      <c r="A804" s="42"/>
    </row>
    <row r="805" spans="1:1" ht="12.75">
      <c r="A805" s="42"/>
    </row>
    <row r="806" spans="1:1" ht="12.75">
      <c r="A806" s="42"/>
    </row>
    <row r="807" spans="1:1" ht="12.75">
      <c r="A807" s="42"/>
    </row>
    <row r="808" spans="1:1" ht="12.75">
      <c r="A808" s="42"/>
    </row>
    <row r="809" spans="1:1" ht="12.75">
      <c r="A809" s="42"/>
    </row>
    <row r="810" spans="1:1" ht="12.75">
      <c r="A810" s="42"/>
    </row>
    <row r="811" spans="1:1" ht="12.75">
      <c r="A811" s="42"/>
    </row>
    <row r="812" spans="1:1" ht="12.75">
      <c r="A812" s="42"/>
    </row>
    <row r="813" spans="1:1" ht="12.75">
      <c r="A813" s="42"/>
    </row>
    <row r="814" spans="1:1" ht="12.75">
      <c r="A814" s="42"/>
    </row>
    <row r="815" spans="1:1" ht="12.75">
      <c r="A815" s="42"/>
    </row>
    <row r="816" spans="1:1" ht="12.75">
      <c r="A816" s="42"/>
    </row>
    <row r="817" spans="1:1" ht="12.75">
      <c r="A817" s="42"/>
    </row>
    <row r="818" spans="1:1" ht="12.75">
      <c r="A818" s="42"/>
    </row>
    <row r="819" spans="1:1" ht="12.75">
      <c r="A819" s="42"/>
    </row>
    <row r="820" spans="1:1" ht="12.75">
      <c r="A820" s="42"/>
    </row>
    <row r="821" spans="1:1" ht="12.75">
      <c r="A821" s="42"/>
    </row>
    <row r="822" spans="1:1" ht="12.75">
      <c r="A822" s="42"/>
    </row>
    <row r="823" spans="1:1" ht="12.75">
      <c r="A823" s="42"/>
    </row>
    <row r="824" spans="1:1" ht="12.75">
      <c r="A824" s="42"/>
    </row>
    <row r="825" spans="1:1" ht="12.75">
      <c r="A825" s="42"/>
    </row>
    <row r="826" spans="1:1" ht="12.75">
      <c r="A826" s="42"/>
    </row>
    <row r="827" spans="1:1" ht="12.75">
      <c r="A827" s="42"/>
    </row>
    <row r="828" spans="1:1" ht="12.75">
      <c r="A828" s="42"/>
    </row>
    <row r="829" spans="1:1" ht="12.75">
      <c r="A829" s="42"/>
    </row>
    <row r="830" spans="1:1" ht="12.75">
      <c r="A830" s="42"/>
    </row>
    <row r="831" spans="1:1" ht="12.75">
      <c r="A831" s="42"/>
    </row>
    <row r="832" spans="1:1" ht="12.75">
      <c r="A832" s="42"/>
    </row>
    <row r="833" spans="1:1" ht="12.75">
      <c r="A833" s="42"/>
    </row>
    <row r="834" spans="1:1" ht="12.75">
      <c r="A834" s="42"/>
    </row>
    <row r="835" spans="1:1" ht="12.75">
      <c r="A835" s="42"/>
    </row>
    <row r="836" spans="1:1" ht="12.75">
      <c r="A836" s="42"/>
    </row>
    <row r="837" spans="1:1" ht="12.75">
      <c r="A837" s="42"/>
    </row>
    <row r="838" spans="1:1" ht="12.75">
      <c r="A838" s="42"/>
    </row>
    <row r="839" spans="1:1" ht="12.75">
      <c r="A839" s="42"/>
    </row>
    <row r="840" spans="1:1" ht="12.75">
      <c r="A840" s="42"/>
    </row>
    <row r="841" spans="1:1" ht="12.75">
      <c r="A841" s="42"/>
    </row>
    <row r="842" spans="1:1" ht="12.75">
      <c r="A842" s="42"/>
    </row>
    <row r="843" spans="1:1" ht="12.75">
      <c r="A843" s="42"/>
    </row>
    <row r="844" spans="1:1" ht="12.75">
      <c r="A844" s="42"/>
    </row>
    <row r="845" spans="1:1" ht="12.75">
      <c r="A845" s="42"/>
    </row>
    <row r="846" spans="1:1" ht="12.75">
      <c r="A846" s="42"/>
    </row>
    <row r="847" spans="1:1" ht="12.75">
      <c r="A847" s="42"/>
    </row>
    <row r="848" spans="1:1" ht="12.75">
      <c r="A848" s="42"/>
    </row>
    <row r="849" spans="1:1" ht="12.75">
      <c r="A849" s="42"/>
    </row>
    <row r="850" spans="1:1" ht="12.75">
      <c r="A850" s="42"/>
    </row>
    <row r="851" spans="1:1" ht="12.75">
      <c r="A851" s="42"/>
    </row>
    <row r="852" spans="1:1" ht="12.75">
      <c r="A852" s="42"/>
    </row>
  </sheetData>
  <mergeCells count="2">
    <mergeCell ref="A1:B1"/>
    <mergeCell ref="C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SYBCOM C</vt:lpstr>
      <vt:lpstr>SYBCOM C PER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 LOGIN2</dc:creator>
  <cp:lastModifiedBy>C2</cp:lastModifiedBy>
  <dcterms:created xsi:type="dcterms:W3CDTF">2018-01-09T04:35:29Z</dcterms:created>
  <dcterms:modified xsi:type="dcterms:W3CDTF">2018-01-09T04:35:29Z</dcterms:modified>
</cp:coreProperties>
</file>