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s\Desktop\Attend BCOM aug\"/>
    </mc:Choice>
  </mc:AlternateContent>
  <bookViews>
    <workbookView xWindow="0" yWindow="0" windowWidth="20490" windowHeight="7755"/>
  </bookViews>
  <sheets>
    <sheet name="SYBCOM B" sheetId="1" r:id="rId1"/>
    <sheet name="SYBCOM B PER" sheetId="2" r:id="rId2"/>
  </sheets>
  <calcPr calcId="152511"/>
</workbook>
</file>

<file path=xl/calcChain.xml><?xml version="1.0" encoding="utf-8"?>
<calcChain xmlns="http://schemas.openxmlformats.org/spreadsheetml/2006/main">
  <c r="I113" i="1" l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G7" i="1"/>
  <c r="D4" i="1"/>
  <c r="F4" i="2"/>
  <c r="D4" i="2"/>
  <c r="C4" i="1"/>
  <c r="H4" i="2"/>
  <c r="J7" i="1"/>
  <c r="E4" i="2"/>
  <c r="K7" i="1"/>
  <c r="C7" i="1"/>
  <c r="C4" i="2"/>
  <c r="E7" i="1"/>
  <c r="H4" i="1"/>
  <c r="G4" i="1"/>
  <c r="K4" i="2"/>
  <c r="E4" i="1"/>
  <c r="J4" i="1"/>
  <c r="H7" i="1"/>
  <c r="F4" i="1"/>
  <c r="G4" i="2"/>
  <c r="J4" i="2"/>
  <c r="F7" i="1"/>
  <c r="D7" i="1"/>
  <c r="K4" i="1"/>
  <c r="K113" i="2" l="1"/>
  <c r="K109" i="2"/>
  <c r="K105" i="2"/>
  <c r="K101" i="2"/>
  <c r="K97" i="2"/>
  <c r="K93" i="2"/>
  <c r="K89" i="2"/>
  <c r="K85" i="2"/>
  <c r="K81" i="2"/>
  <c r="K77" i="2"/>
  <c r="K112" i="2"/>
  <c r="K102" i="2"/>
  <c r="K99" i="2"/>
  <c r="K96" i="2"/>
  <c r="K86" i="2"/>
  <c r="K83" i="2"/>
  <c r="K80" i="2"/>
  <c r="K74" i="2"/>
  <c r="K70" i="2"/>
  <c r="K66" i="2"/>
  <c r="K110" i="2"/>
  <c r="K106" i="2"/>
  <c r="K95" i="2"/>
  <c r="K91" i="2"/>
  <c r="K87" i="2"/>
  <c r="K76" i="2"/>
  <c r="K67" i="2"/>
  <c r="K64" i="2"/>
  <c r="K60" i="2"/>
  <c r="K104" i="2"/>
  <c r="K103" i="2"/>
  <c r="K84" i="2"/>
  <c r="K82" i="2"/>
  <c r="K63" i="2"/>
  <c r="K56" i="2"/>
  <c r="K52" i="2"/>
  <c r="K48" i="2"/>
  <c r="K44" i="2"/>
  <c r="K40" i="2"/>
  <c r="K36" i="2"/>
  <c r="K32" i="2"/>
  <c r="K28" i="2"/>
  <c r="K24" i="2"/>
  <c r="K20" i="2"/>
  <c r="K16" i="2"/>
  <c r="K12" i="2"/>
  <c r="K98" i="2"/>
  <c r="K88" i="2"/>
  <c r="K69" i="2"/>
  <c r="K68" i="2"/>
  <c r="K62" i="2"/>
  <c r="K58" i="2"/>
  <c r="K54" i="2"/>
  <c r="K51" i="2"/>
  <c r="K41" i="2"/>
  <c r="K38" i="2"/>
  <c r="K35" i="2"/>
  <c r="K25" i="2"/>
  <c r="K22" i="2"/>
  <c r="K19" i="2"/>
  <c r="K9" i="2"/>
  <c r="K5" i="1"/>
  <c r="K75" i="2"/>
  <c r="K72" i="2"/>
  <c r="K61" i="2"/>
  <c r="K59" i="2"/>
  <c r="K55" i="2"/>
  <c r="K37" i="2"/>
  <c r="K33" i="2"/>
  <c r="K29" i="2"/>
  <c r="K18" i="2"/>
  <c r="K14" i="2"/>
  <c r="K10" i="2"/>
  <c r="K8" i="2"/>
  <c r="K111" i="2"/>
  <c r="K108" i="2"/>
  <c r="K78" i="2"/>
  <c r="K73" i="2"/>
  <c r="K65" i="2"/>
  <c r="K47" i="2"/>
  <c r="K43" i="2"/>
  <c r="K39" i="2"/>
  <c r="K21" i="2"/>
  <c r="K17" i="2"/>
  <c r="K13" i="2"/>
  <c r="K107" i="2"/>
  <c r="K100" i="2"/>
  <c r="K50" i="2"/>
  <c r="K46" i="2"/>
  <c r="K42" i="2"/>
  <c r="K31" i="2"/>
  <c r="K27" i="2"/>
  <c r="K23" i="2"/>
  <c r="K49" i="2"/>
  <c r="K30" i="2"/>
  <c r="K11" i="2"/>
  <c r="K94" i="2"/>
  <c r="K79" i="2"/>
  <c r="K45" i="2"/>
  <c r="K26" i="2"/>
  <c r="K92" i="2"/>
  <c r="K71" i="2"/>
  <c r="K57" i="2"/>
  <c r="K90" i="2"/>
  <c r="K53" i="2"/>
  <c r="K34" i="2"/>
  <c r="K15" i="2"/>
  <c r="D7" i="2"/>
  <c r="E111" i="2"/>
  <c r="E107" i="2"/>
  <c r="E103" i="2"/>
  <c r="E99" i="2"/>
  <c r="E95" i="2"/>
  <c r="E91" i="2"/>
  <c r="E87" i="2"/>
  <c r="E83" i="2"/>
  <c r="E79" i="2"/>
  <c r="E108" i="2"/>
  <c r="E105" i="2"/>
  <c r="E102" i="2"/>
  <c r="E92" i="2"/>
  <c r="E89" i="2"/>
  <c r="E86" i="2"/>
  <c r="E76" i="2"/>
  <c r="E72" i="2"/>
  <c r="E68" i="2"/>
  <c r="E113" i="2"/>
  <c r="E109" i="2"/>
  <c r="E98" i="2"/>
  <c r="E94" i="2"/>
  <c r="E90" i="2"/>
  <c r="E73" i="2"/>
  <c r="E70" i="2"/>
  <c r="E67" i="2"/>
  <c r="E66" i="2"/>
  <c r="E62" i="2"/>
  <c r="E58" i="2"/>
  <c r="E112" i="2"/>
  <c r="E110" i="2"/>
  <c r="E93" i="2"/>
  <c r="E88" i="2"/>
  <c r="E59" i="2"/>
  <c r="E54" i="2"/>
  <c r="E50" i="2"/>
  <c r="E46" i="2"/>
  <c r="E42" i="2"/>
  <c r="E38" i="2"/>
  <c r="E34" i="2"/>
  <c r="E30" i="2"/>
  <c r="E26" i="2"/>
  <c r="E22" i="2"/>
  <c r="E18" i="2"/>
  <c r="E14" i="2"/>
  <c r="E10" i="2"/>
  <c r="E100" i="2"/>
  <c r="E97" i="2"/>
  <c r="E75" i="2"/>
  <c r="E74" i="2"/>
  <c r="E65" i="2"/>
  <c r="E61" i="2"/>
  <c r="E57" i="2"/>
  <c r="E47" i="2"/>
  <c r="E44" i="2"/>
  <c r="E41" i="2"/>
  <c r="E31" i="2"/>
  <c r="E28" i="2"/>
  <c r="E25" i="2"/>
  <c r="E15" i="2"/>
  <c r="E12" i="2"/>
  <c r="E104" i="2"/>
  <c r="E96" i="2"/>
  <c r="E85" i="2"/>
  <c r="E81" i="2"/>
  <c r="E77" i="2"/>
  <c r="E55" i="2"/>
  <c r="E51" i="2"/>
  <c r="E40" i="2"/>
  <c r="E36" i="2"/>
  <c r="E32" i="2"/>
  <c r="E21" i="2"/>
  <c r="E17" i="2"/>
  <c r="E13" i="2"/>
  <c r="E5" i="1"/>
  <c r="E106" i="2"/>
  <c r="E101" i="2"/>
  <c r="E71" i="2"/>
  <c r="E43" i="2"/>
  <c r="E39" i="2"/>
  <c r="E35" i="2"/>
  <c r="E24" i="2"/>
  <c r="E20" i="2"/>
  <c r="E16" i="2"/>
  <c r="E8" i="2"/>
  <c r="E84" i="2"/>
  <c r="E82" i="2"/>
  <c r="E80" i="2"/>
  <c r="E78" i="2"/>
  <c r="E60" i="2"/>
  <c r="E53" i="2"/>
  <c r="E49" i="2"/>
  <c r="E45" i="2"/>
  <c r="E27" i="2"/>
  <c r="E23" i="2"/>
  <c r="E19" i="2"/>
  <c r="E9" i="2"/>
  <c r="E69" i="2"/>
  <c r="E64" i="2"/>
  <c r="E56" i="2"/>
  <c r="E37" i="2"/>
  <c r="E63" i="2"/>
  <c r="E52" i="2"/>
  <c r="E33" i="2"/>
  <c r="E11" i="2"/>
  <c r="E48" i="2"/>
  <c r="E29" i="2"/>
  <c r="H7" i="2"/>
  <c r="D5" i="2"/>
  <c r="F110" i="2"/>
  <c r="F106" i="2"/>
  <c r="F102" i="2"/>
  <c r="F98" i="2"/>
  <c r="F94" i="2"/>
  <c r="F90" i="2"/>
  <c r="F86" i="2"/>
  <c r="F82" i="2"/>
  <c r="F78" i="2"/>
  <c r="F112" i="2"/>
  <c r="F109" i="2"/>
  <c r="F99" i="2"/>
  <c r="F96" i="2"/>
  <c r="F93" i="2"/>
  <c r="F83" i="2"/>
  <c r="F80" i="2"/>
  <c r="F77" i="2"/>
  <c r="F75" i="2"/>
  <c r="F71" i="2"/>
  <c r="F67" i="2"/>
  <c r="F105" i="2"/>
  <c r="F101" i="2"/>
  <c r="F97" i="2"/>
  <c r="F79" i="2"/>
  <c r="F74" i="2"/>
  <c r="F65" i="2"/>
  <c r="F61" i="2"/>
  <c r="F57" i="2"/>
  <c r="F113" i="2"/>
  <c r="F111" i="2"/>
  <c r="F92" i="2"/>
  <c r="F91" i="2"/>
  <c r="F73" i="2"/>
  <c r="F69" i="2"/>
  <c r="F66" i="2"/>
  <c r="F63" i="2"/>
  <c r="F60" i="2"/>
  <c r="F53" i="2"/>
  <c r="F49" i="2"/>
  <c r="F45" i="2"/>
  <c r="F41" i="2"/>
  <c r="F37" i="2"/>
  <c r="F33" i="2"/>
  <c r="F29" i="2"/>
  <c r="F25" i="2"/>
  <c r="F21" i="2"/>
  <c r="F17" i="2"/>
  <c r="F13" i="2"/>
  <c r="F107" i="2"/>
  <c r="F104" i="2"/>
  <c r="F76" i="2"/>
  <c r="F64" i="2"/>
  <c r="F54" i="2"/>
  <c r="F51" i="2"/>
  <c r="F48" i="2"/>
  <c r="F38" i="2"/>
  <c r="F35" i="2"/>
  <c r="F32" i="2"/>
  <c r="F22" i="2"/>
  <c r="F19" i="2"/>
  <c r="F16" i="2"/>
  <c r="F108" i="2"/>
  <c r="F70" i="2"/>
  <c r="F47" i="2"/>
  <c r="F43" i="2"/>
  <c r="F39" i="2"/>
  <c r="F28" i="2"/>
  <c r="F24" i="2"/>
  <c r="F20" i="2"/>
  <c r="F8" i="2"/>
  <c r="F103" i="2"/>
  <c r="F88" i="2"/>
  <c r="F84" i="2"/>
  <c r="F68" i="2"/>
  <c r="F50" i="2"/>
  <c r="F46" i="2"/>
  <c r="F42" i="2"/>
  <c r="F31" i="2"/>
  <c r="F27" i="2"/>
  <c r="F23" i="2"/>
  <c r="F12" i="2"/>
  <c r="F9" i="2"/>
  <c r="F95" i="2"/>
  <c r="F72" i="2"/>
  <c r="F59" i="2"/>
  <c r="F58" i="2"/>
  <c r="F56" i="2"/>
  <c r="F52" i="2"/>
  <c r="F34" i="2"/>
  <c r="F30" i="2"/>
  <c r="F26" i="2"/>
  <c r="F15" i="2"/>
  <c r="F11" i="2"/>
  <c r="F89" i="2"/>
  <c r="F81" i="2"/>
  <c r="F40" i="2"/>
  <c r="F18" i="2"/>
  <c r="F87" i="2"/>
  <c r="F55" i="2"/>
  <c r="F36" i="2"/>
  <c r="F14" i="2"/>
  <c r="F100" i="2"/>
  <c r="F85" i="2"/>
  <c r="F62" i="2"/>
  <c r="F10" i="2"/>
  <c r="F5" i="1"/>
  <c r="F44" i="2"/>
  <c r="H5" i="2"/>
  <c r="J110" i="2"/>
  <c r="J106" i="2"/>
  <c r="J102" i="2"/>
  <c r="J98" i="2"/>
  <c r="J94" i="2"/>
  <c r="J90" i="2"/>
  <c r="J86" i="2"/>
  <c r="J82" i="2"/>
  <c r="J78" i="2"/>
  <c r="J111" i="2"/>
  <c r="J108" i="2"/>
  <c r="J105" i="2"/>
  <c r="J95" i="2"/>
  <c r="J92" i="2"/>
  <c r="J89" i="2"/>
  <c r="J79" i="2"/>
  <c r="J76" i="2"/>
  <c r="J75" i="2"/>
  <c r="J71" i="2"/>
  <c r="J67" i="2"/>
  <c r="J107" i="2"/>
  <c r="J103" i="2"/>
  <c r="J99" i="2"/>
  <c r="J88" i="2"/>
  <c r="J84" i="2"/>
  <c r="J80" i="2"/>
  <c r="J73" i="2"/>
  <c r="J70" i="2"/>
  <c r="J65" i="2"/>
  <c r="J61" i="2"/>
  <c r="J57" i="2"/>
  <c r="J101" i="2"/>
  <c r="J100" i="2"/>
  <c r="J83" i="2"/>
  <c r="J81" i="2"/>
  <c r="J74" i="2"/>
  <c r="J62" i="2"/>
  <c r="J59" i="2"/>
  <c r="J53" i="2"/>
  <c r="J49" i="2"/>
  <c r="J45" i="2"/>
  <c r="J41" i="2"/>
  <c r="J37" i="2"/>
  <c r="J33" i="2"/>
  <c r="J29" i="2"/>
  <c r="J25" i="2"/>
  <c r="J21" i="2"/>
  <c r="J17" i="2"/>
  <c r="J13" i="2"/>
  <c r="J112" i="2"/>
  <c r="J109" i="2"/>
  <c r="J91" i="2"/>
  <c r="J77" i="2"/>
  <c r="J66" i="2"/>
  <c r="J50" i="2"/>
  <c r="J47" i="2"/>
  <c r="J44" i="2"/>
  <c r="J34" i="2"/>
  <c r="J31" i="2"/>
  <c r="J28" i="2"/>
  <c r="J18" i="2"/>
  <c r="J15" i="2"/>
  <c r="J12" i="2"/>
  <c r="J113" i="2"/>
  <c r="J68" i="2"/>
  <c r="J60" i="2"/>
  <c r="J58" i="2"/>
  <c r="J56" i="2"/>
  <c r="J52" i="2"/>
  <c r="J48" i="2"/>
  <c r="J30" i="2"/>
  <c r="J26" i="2"/>
  <c r="J22" i="2"/>
  <c r="J11" i="2"/>
  <c r="J5" i="1"/>
  <c r="J97" i="2"/>
  <c r="J93" i="2"/>
  <c r="J72" i="2"/>
  <c r="J69" i="2"/>
  <c r="J64" i="2"/>
  <c r="J63" i="2"/>
  <c r="J55" i="2"/>
  <c r="J51" i="2"/>
  <c r="J40" i="2"/>
  <c r="J36" i="2"/>
  <c r="J32" i="2"/>
  <c r="J14" i="2"/>
  <c r="J10" i="2"/>
  <c r="J8" i="2"/>
  <c r="J87" i="2"/>
  <c r="J85" i="2"/>
  <c r="J54" i="2"/>
  <c r="J43" i="2"/>
  <c r="J39" i="2"/>
  <c r="J35" i="2"/>
  <c r="J24" i="2"/>
  <c r="J20" i="2"/>
  <c r="J16" i="2"/>
  <c r="J9" i="2"/>
  <c r="J104" i="2"/>
  <c r="J96" i="2"/>
  <c r="J46" i="2"/>
  <c r="J27" i="2"/>
  <c r="J42" i="2"/>
  <c r="J23" i="2"/>
  <c r="J38" i="2"/>
  <c r="J19" i="2"/>
  <c r="C7" i="2"/>
  <c r="G113" i="2"/>
  <c r="G109" i="2"/>
  <c r="G105" i="2"/>
  <c r="G101" i="2"/>
  <c r="G97" i="2"/>
  <c r="G93" i="2"/>
  <c r="G89" i="2"/>
  <c r="G85" i="2"/>
  <c r="G81" i="2"/>
  <c r="G77" i="2"/>
  <c r="G106" i="2"/>
  <c r="G103" i="2"/>
  <c r="G100" i="2"/>
  <c r="G90" i="2"/>
  <c r="G87" i="2"/>
  <c r="G84" i="2"/>
  <c r="G74" i="2"/>
  <c r="G70" i="2"/>
  <c r="G112" i="2"/>
  <c r="G108" i="2"/>
  <c r="G104" i="2"/>
  <c r="G86" i="2"/>
  <c r="G82" i="2"/>
  <c r="G78" i="2"/>
  <c r="G71" i="2"/>
  <c r="G68" i="2"/>
  <c r="G64" i="2"/>
  <c r="G60" i="2"/>
  <c r="G96" i="2"/>
  <c r="G95" i="2"/>
  <c r="G94" i="2"/>
  <c r="G76" i="2"/>
  <c r="G72" i="2"/>
  <c r="G57" i="2"/>
  <c r="G56" i="2"/>
  <c r="G52" i="2"/>
  <c r="G48" i="2"/>
  <c r="G44" i="2"/>
  <c r="G40" i="2"/>
  <c r="G36" i="2"/>
  <c r="G32" i="2"/>
  <c r="G28" i="2"/>
  <c r="G24" i="2"/>
  <c r="G20" i="2"/>
  <c r="G16" i="2"/>
  <c r="G12" i="2"/>
  <c r="G111" i="2"/>
  <c r="G83" i="2"/>
  <c r="G80" i="2"/>
  <c r="G55" i="2"/>
  <c r="G45" i="2"/>
  <c r="G42" i="2"/>
  <c r="G39" i="2"/>
  <c r="G29" i="2"/>
  <c r="G26" i="2"/>
  <c r="G23" i="2"/>
  <c r="G13" i="2"/>
  <c r="G10" i="2"/>
  <c r="G9" i="2"/>
  <c r="G5" i="1"/>
  <c r="G92" i="2"/>
  <c r="G88" i="2"/>
  <c r="G79" i="2"/>
  <c r="G67" i="2"/>
  <c r="G54" i="2"/>
  <c r="G50" i="2"/>
  <c r="G46" i="2"/>
  <c r="G35" i="2"/>
  <c r="G31" i="2"/>
  <c r="G27" i="2"/>
  <c r="I4" i="1"/>
  <c r="I13" i="2" s="1"/>
  <c r="G99" i="2"/>
  <c r="G75" i="2"/>
  <c r="G59" i="2"/>
  <c r="G58" i="2"/>
  <c r="G53" i="2"/>
  <c r="G49" i="2"/>
  <c r="G38" i="2"/>
  <c r="G34" i="2"/>
  <c r="G30" i="2"/>
  <c r="G19" i="2"/>
  <c r="G15" i="2"/>
  <c r="G11" i="2"/>
  <c r="G91" i="2"/>
  <c r="G69" i="2"/>
  <c r="G63" i="2"/>
  <c r="G62" i="2"/>
  <c r="G61" i="2"/>
  <c r="G41" i="2"/>
  <c r="G37" i="2"/>
  <c r="G33" i="2"/>
  <c r="G22" i="2"/>
  <c r="G18" i="2"/>
  <c r="G14" i="2"/>
  <c r="G43" i="2"/>
  <c r="G21" i="2"/>
  <c r="G102" i="2"/>
  <c r="G73" i="2"/>
  <c r="G17" i="2"/>
  <c r="G8" i="2"/>
  <c r="G110" i="2"/>
  <c r="G66" i="2"/>
  <c r="G51" i="2"/>
  <c r="G107" i="2"/>
  <c r="G98" i="2"/>
  <c r="G65" i="2"/>
  <c r="G47" i="2"/>
  <c r="G25" i="2"/>
  <c r="E7" i="2"/>
  <c r="K7" i="2"/>
  <c r="E5" i="2"/>
  <c r="J5" i="2"/>
  <c r="C113" i="2"/>
  <c r="C109" i="2"/>
  <c r="C105" i="2"/>
  <c r="C101" i="2"/>
  <c r="C97" i="2"/>
  <c r="C93" i="2"/>
  <c r="C89" i="2"/>
  <c r="C85" i="2"/>
  <c r="C81" i="2"/>
  <c r="C77" i="2"/>
  <c r="C110" i="2"/>
  <c r="C107" i="2"/>
  <c r="C104" i="2"/>
  <c r="C94" i="2"/>
  <c r="C91" i="2"/>
  <c r="C88" i="2"/>
  <c r="C78" i="2"/>
  <c r="C74" i="2"/>
  <c r="C70" i="2"/>
  <c r="C103" i="2"/>
  <c r="C99" i="2"/>
  <c r="C95" i="2"/>
  <c r="C84" i="2"/>
  <c r="C80" i="2"/>
  <c r="C75" i="2"/>
  <c r="C72" i="2"/>
  <c r="C69" i="2"/>
  <c r="C64" i="2"/>
  <c r="C60" i="2"/>
  <c r="C108" i="2"/>
  <c r="C106" i="2"/>
  <c r="C87" i="2"/>
  <c r="C86" i="2"/>
  <c r="C71" i="2"/>
  <c r="C67" i="2"/>
  <c r="C61" i="2"/>
  <c r="C58" i="2"/>
  <c r="C56" i="2"/>
  <c r="C52" i="2"/>
  <c r="C48" i="2"/>
  <c r="C44" i="2"/>
  <c r="C40" i="2"/>
  <c r="C36" i="2"/>
  <c r="C32" i="2"/>
  <c r="C28" i="2"/>
  <c r="C24" i="2"/>
  <c r="C20" i="2"/>
  <c r="C16" i="2"/>
  <c r="C12" i="2"/>
  <c r="C96" i="2"/>
  <c r="C82" i="2"/>
  <c r="C79" i="2"/>
  <c r="C73" i="2"/>
  <c r="C68" i="2"/>
  <c r="C66" i="2"/>
  <c r="C62" i="2"/>
  <c r="C49" i="2"/>
  <c r="C46" i="2"/>
  <c r="C43" i="2"/>
  <c r="C33" i="2"/>
  <c r="C30" i="2"/>
  <c r="C27" i="2"/>
  <c r="C17" i="2"/>
  <c r="C14" i="2"/>
  <c r="C11" i="2"/>
  <c r="C9" i="2"/>
  <c r="C5" i="1"/>
  <c r="C111" i="2"/>
  <c r="C112" i="2"/>
  <c r="C102" i="2"/>
  <c r="C100" i="2"/>
  <c r="C98" i="2"/>
  <c r="C83" i="2"/>
  <c r="C65" i="2"/>
  <c r="C63" i="2"/>
  <c r="C45" i="2"/>
  <c r="C41" i="2"/>
  <c r="C37" i="2"/>
  <c r="C26" i="2"/>
  <c r="C22" i="2"/>
  <c r="C18" i="2"/>
  <c r="C92" i="2"/>
  <c r="C90" i="2"/>
  <c r="C55" i="2"/>
  <c r="C51" i="2"/>
  <c r="C47" i="2"/>
  <c r="C29" i="2"/>
  <c r="C25" i="2"/>
  <c r="C21" i="2"/>
  <c r="C10" i="2"/>
  <c r="C54" i="2"/>
  <c r="C50" i="2"/>
  <c r="C39" i="2"/>
  <c r="C35" i="2"/>
  <c r="C31" i="2"/>
  <c r="C13" i="2"/>
  <c r="C8" i="2"/>
  <c r="C53" i="2"/>
  <c r="C34" i="2"/>
  <c r="C15" i="2"/>
  <c r="C59" i="2"/>
  <c r="C42" i="2"/>
  <c r="C23" i="2"/>
  <c r="C76" i="2"/>
  <c r="C57" i="2"/>
  <c r="C38" i="2"/>
  <c r="C19" i="2"/>
  <c r="G7" i="2"/>
  <c r="I7" i="1"/>
  <c r="F5" i="2"/>
  <c r="D112" i="2"/>
  <c r="D108" i="2"/>
  <c r="D104" i="2"/>
  <c r="D100" i="2"/>
  <c r="D96" i="2"/>
  <c r="D92" i="2"/>
  <c r="D88" i="2"/>
  <c r="D84" i="2"/>
  <c r="D80" i="2"/>
  <c r="D111" i="2"/>
  <c r="D101" i="2"/>
  <c r="D98" i="2"/>
  <c r="D95" i="2"/>
  <c r="D85" i="2"/>
  <c r="D82" i="2"/>
  <c r="D79" i="2"/>
  <c r="D73" i="2"/>
  <c r="D69" i="2"/>
  <c r="D110" i="2"/>
  <c r="D106" i="2"/>
  <c r="D102" i="2"/>
  <c r="D91" i="2"/>
  <c r="D87" i="2"/>
  <c r="D83" i="2"/>
  <c r="D76" i="2"/>
  <c r="D63" i="2"/>
  <c r="D59" i="2"/>
  <c r="D109" i="2"/>
  <c r="D107" i="2"/>
  <c r="D90" i="2"/>
  <c r="D89" i="2"/>
  <c r="D74" i="2"/>
  <c r="D70" i="2"/>
  <c r="D65" i="2"/>
  <c r="D62" i="2"/>
  <c r="D55" i="2"/>
  <c r="D51" i="2"/>
  <c r="D47" i="2"/>
  <c r="D43" i="2"/>
  <c r="D39" i="2"/>
  <c r="D35" i="2"/>
  <c r="D31" i="2"/>
  <c r="D27" i="2"/>
  <c r="D23" i="2"/>
  <c r="D19" i="2"/>
  <c r="D15" i="2"/>
  <c r="D11" i="2"/>
  <c r="D103" i="2"/>
  <c r="D93" i="2"/>
  <c r="D86" i="2"/>
  <c r="D72" i="2"/>
  <c r="D71" i="2"/>
  <c r="D58" i="2"/>
  <c r="D56" i="2"/>
  <c r="D53" i="2"/>
  <c r="D50" i="2"/>
  <c r="D40" i="2"/>
  <c r="D37" i="2"/>
  <c r="D34" i="2"/>
  <c r="D24" i="2"/>
  <c r="D21" i="2"/>
  <c r="D18" i="2"/>
  <c r="D8" i="2"/>
  <c r="D94" i="2"/>
  <c r="D66" i="2"/>
  <c r="D64" i="2"/>
  <c r="D52" i="2"/>
  <c r="D48" i="2"/>
  <c r="D44" i="2"/>
  <c r="D33" i="2"/>
  <c r="D29" i="2"/>
  <c r="D25" i="2"/>
  <c r="D14" i="2"/>
  <c r="D10" i="2"/>
  <c r="D81" i="2"/>
  <c r="D77" i="2"/>
  <c r="D67" i="2"/>
  <c r="D54" i="2"/>
  <c r="D36" i="2"/>
  <c r="D32" i="2"/>
  <c r="D28" i="2"/>
  <c r="D17" i="2"/>
  <c r="D13" i="2"/>
  <c r="D5" i="1"/>
  <c r="D105" i="2"/>
  <c r="D99" i="2"/>
  <c r="D97" i="2"/>
  <c r="D75" i="2"/>
  <c r="D68" i="2"/>
  <c r="D57" i="2"/>
  <c r="D46" i="2"/>
  <c r="D42" i="2"/>
  <c r="D38" i="2"/>
  <c r="D20" i="2"/>
  <c r="D16" i="2"/>
  <c r="D12" i="2"/>
  <c r="D60" i="2"/>
  <c r="D9" i="2"/>
  <c r="D113" i="2"/>
  <c r="D49" i="2"/>
  <c r="D30" i="2"/>
  <c r="D78" i="2"/>
  <c r="D45" i="2"/>
  <c r="D26" i="2"/>
  <c r="D61" i="2"/>
  <c r="D41" i="2"/>
  <c r="D22" i="2"/>
  <c r="H112" i="2"/>
  <c r="H108" i="2"/>
  <c r="H104" i="2"/>
  <c r="H100" i="2"/>
  <c r="H96" i="2"/>
  <c r="H92" i="2"/>
  <c r="H88" i="2"/>
  <c r="H84" i="2"/>
  <c r="H80" i="2"/>
  <c r="H76" i="2"/>
  <c r="H113" i="2"/>
  <c r="H110" i="2"/>
  <c r="H107" i="2"/>
  <c r="H97" i="2"/>
  <c r="H94" i="2"/>
  <c r="H91" i="2"/>
  <c r="H81" i="2"/>
  <c r="H78" i="2"/>
  <c r="H73" i="2"/>
  <c r="H69" i="2"/>
  <c r="H111" i="2"/>
  <c r="H93" i="2"/>
  <c r="H89" i="2"/>
  <c r="H85" i="2"/>
  <c r="H75" i="2"/>
  <c r="H72" i="2"/>
  <c r="H63" i="2"/>
  <c r="H59" i="2"/>
  <c r="H99" i="2"/>
  <c r="H98" i="2"/>
  <c r="H79" i="2"/>
  <c r="H77" i="2"/>
  <c r="H68" i="2"/>
  <c r="H64" i="2"/>
  <c r="H61" i="2"/>
  <c r="H58" i="2"/>
  <c r="H55" i="2"/>
  <c r="H51" i="2"/>
  <c r="H47" i="2"/>
  <c r="H43" i="2"/>
  <c r="H39" i="2"/>
  <c r="H35" i="2"/>
  <c r="H31" i="2"/>
  <c r="H27" i="2"/>
  <c r="H23" i="2"/>
  <c r="H19" i="2"/>
  <c r="H15" i="2"/>
  <c r="H11" i="2"/>
  <c r="H101" i="2"/>
  <c r="H90" i="2"/>
  <c r="H87" i="2"/>
  <c r="H60" i="2"/>
  <c r="H52" i="2"/>
  <c r="H49" i="2"/>
  <c r="H46" i="2"/>
  <c r="H36" i="2"/>
  <c r="H33" i="2"/>
  <c r="H30" i="2"/>
  <c r="H20" i="2"/>
  <c r="H17" i="2"/>
  <c r="H14" i="2"/>
  <c r="H8" i="2"/>
  <c r="H105" i="2"/>
  <c r="H109" i="2"/>
  <c r="H106" i="2"/>
  <c r="H103" i="2"/>
  <c r="H74" i="2"/>
  <c r="H71" i="2"/>
  <c r="H53" i="2"/>
  <c r="H42" i="2"/>
  <c r="H38" i="2"/>
  <c r="H34" i="2"/>
  <c r="H16" i="2"/>
  <c r="H12" i="2"/>
  <c r="H9" i="2"/>
  <c r="H95" i="2"/>
  <c r="H86" i="2"/>
  <c r="H82" i="2"/>
  <c r="H62" i="2"/>
  <c r="H57" i="2"/>
  <c r="H56" i="2"/>
  <c r="H45" i="2"/>
  <c r="H41" i="2"/>
  <c r="H37" i="2"/>
  <c r="H26" i="2"/>
  <c r="H22" i="2"/>
  <c r="H18" i="2"/>
  <c r="H102" i="2"/>
  <c r="H66" i="2"/>
  <c r="H65" i="2"/>
  <c r="H48" i="2"/>
  <c r="H44" i="2"/>
  <c r="H40" i="2"/>
  <c r="H29" i="2"/>
  <c r="H25" i="2"/>
  <c r="H21" i="2"/>
  <c r="H10" i="2"/>
  <c r="H24" i="2"/>
  <c r="H67" i="2"/>
  <c r="H5" i="1"/>
  <c r="H54" i="2"/>
  <c r="H32" i="2"/>
  <c r="H13" i="2"/>
  <c r="H83" i="2"/>
  <c r="H70" i="2"/>
  <c r="H50" i="2"/>
  <c r="H28" i="2"/>
  <c r="F7" i="2"/>
  <c r="J7" i="2"/>
  <c r="C5" i="2"/>
  <c r="G5" i="2"/>
  <c r="I4" i="2"/>
  <c r="I5" i="2" s="1"/>
  <c r="K5" i="2"/>
  <c r="I9" i="2"/>
  <c r="I18" i="2" l="1"/>
  <c r="I99" i="2"/>
  <c r="I105" i="2"/>
  <c r="I102" i="2"/>
  <c r="I108" i="2"/>
  <c r="I83" i="2"/>
  <c r="I73" i="2"/>
  <c r="I66" i="2"/>
  <c r="I92" i="2"/>
  <c r="I27" i="2"/>
  <c r="I57" i="2"/>
  <c r="I50" i="2"/>
  <c r="I24" i="2"/>
  <c r="I15" i="2"/>
  <c r="I41" i="2"/>
  <c r="I34" i="2"/>
  <c r="I72" i="2"/>
  <c r="I67" i="2"/>
  <c r="I89" i="2"/>
  <c r="I25" i="2"/>
  <c r="I62" i="2"/>
  <c r="I30" i="2"/>
  <c r="I88" i="2"/>
  <c r="I111" i="2"/>
  <c r="I79" i="2"/>
  <c r="I11" i="2"/>
  <c r="I69" i="2"/>
  <c r="I82" i="2"/>
  <c r="I26" i="2"/>
  <c r="I100" i="2"/>
  <c r="I107" i="2"/>
  <c r="I75" i="2"/>
  <c r="I23" i="2"/>
  <c r="I97" i="2"/>
  <c r="I65" i="2"/>
  <c r="I33" i="2"/>
  <c r="I17" i="2"/>
  <c r="I7" i="2"/>
  <c r="I98" i="2"/>
  <c r="I46" i="2"/>
  <c r="I14" i="2"/>
  <c r="I104" i="2"/>
  <c r="I68" i="2"/>
  <c r="I95" i="2"/>
  <c r="I63" i="2"/>
  <c r="I94" i="2"/>
  <c r="I101" i="2"/>
  <c r="I85" i="2"/>
  <c r="I53" i="2"/>
  <c r="I37" i="2"/>
  <c r="I21" i="2"/>
  <c r="I58" i="2"/>
  <c r="I42" i="2"/>
  <c r="I10" i="2"/>
  <c r="I84" i="2"/>
  <c r="I56" i="2"/>
  <c r="I91" i="2"/>
  <c r="I59" i="2"/>
  <c r="I113" i="2"/>
  <c r="I81" i="2"/>
  <c r="I49" i="2"/>
  <c r="I78" i="2"/>
  <c r="I54" i="2"/>
  <c r="I38" i="2"/>
  <c r="I22" i="2"/>
  <c r="I112" i="2"/>
  <c r="I96" i="2"/>
  <c r="I80" i="2"/>
  <c r="I40" i="2"/>
  <c r="I103" i="2"/>
  <c r="I87" i="2"/>
  <c r="I71" i="2"/>
  <c r="I43" i="2"/>
  <c r="I19" i="2"/>
  <c r="I109" i="2"/>
  <c r="I93" i="2"/>
  <c r="I77" i="2"/>
  <c r="I61" i="2"/>
  <c r="I45" i="2"/>
  <c r="I29" i="2"/>
  <c r="I106" i="2"/>
  <c r="I90" i="2"/>
  <c r="I86" i="2"/>
  <c r="I60" i="2"/>
  <c r="I52" i="2"/>
  <c r="I48" i="2"/>
  <c r="I44" i="2"/>
  <c r="I5" i="1"/>
  <c r="I110" i="2"/>
  <c r="I76" i="2"/>
  <c r="I70" i="2"/>
  <c r="I64" i="2"/>
  <c r="I55" i="2"/>
  <c r="I51" i="2"/>
  <c r="I47" i="2"/>
  <c r="I36" i="2"/>
  <c r="I32" i="2"/>
  <c r="I28" i="2"/>
  <c r="I8" i="2"/>
  <c r="I74" i="2"/>
  <c r="I39" i="2"/>
  <c r="I20" i="2"/>
  <c r="I35" i="2"/>
  <c r="I16" i="2"/>
  <c r="I31" i="2"/>
  <c r="I12" i="2"/>
</calcChain>
</file>

<file path=xl/sharedStrings.xml><?xml version="1.0" encoding="utf-8"?>
<sst xmlns="http://schemas.openxmlformats.org/spreadsheetml/2006/main" count="274" uniqueCount="136">
  <si>
    <t>S.Y.B.Com.- B</t>
  </si>
  <si>
    <t>CLASS TEACHER</t>
  </si>
  <si>
    <t>SUBJECT</t>
  </si>
  <si>
    <t>ACC3</t>
  </si>
  <si>
    <t>ACC5</t>
  </si>
  <si>
    <t>BECO2</t>
  </si>
  <si>
    <t>COM2</t>
  </si>
  <si>
    <t>FC2</t>
  </si>
  <si>
    <t>FC2 TOTAL</t>
  </si>
  <si>
    <t>ADVT</t>
  </si>
  <si>
    <t>BLAW</t>
  </si>
  <si>
    <t>PROFESSOR</t>
  </si>
  <si>
    <t>KM2</t>
  </si>
  <si>
    <t>SR</t>
  </si>
  <si>
    <t>AC</t>
  </si>
  <si>
    <t>AR</t>
  </si>
  <si>
    <t>CB</t>
  </si>
  <si>
    <t>SD</t>
  </si>
  <si>
    <t>MR</t>
  </si>
  <si>
    <t>VS</t>
  </si>
  <si>
    <t>SS</t>
  </si>
  <si>
    <t>NO. OF LECTURES TAKEN</t>
  </si>
  <si>
    <t>PERMITTED ABSENCE</t>
  </si>
  <si>
    <t>ROLL NO.</t>
  </si>
  <si>
    <t>NAME OF THE STUDENT</t>
  </si>
  <si>
    <t>NO. OF LECTURES ABSENT</t>
  </si>
  <si>
    <t>NO.OF LECTURES ABSENT</t>
  </si>
  <si>
    <t>ALEXANDER NIKITA RACHAEL</t>
  </si>
  <si>
    <t>ANDREWS SAMPRAS ANAND</t>
  </si>
  <si>
    <t>ANNIE EDWIN</t>
  </si>
  <si>
    <t>ARANHA LAVINA SHARON LAWRENCE</t>
  </si>
  <si>
    <t>BAJAM PAUL SADANANDAM</t>
  </si>
  <si>
    <t>BAPTISTA NICOLE MARK</t>
  </si>
  <si>
    <t>BAVIGHAR PRAJAKTA VIJAY</t>
  </si>
  <si>
    <t>BODA MAHESH ANAND</t>
  </si>
  <si>
    <t>BRAHME SUVIN VINAY</t>
  </si>
  <si>
    <t>BRITTO MARK DONALD</t>
  </si>
  <si>
    <t>CABRAL ARIANA ANTHONY</t>
  </si>
  <si>
    <t>CARVALHO AZELIA ALBERT</t>
  </si>
  <si>
    <t>CHIRIYANKANDATH MARIA THOMAS</t>
  </si>
  <si>
    <t>CORREIA CLETUS PAUL</t>
  </si>
  <si>
    <t>COUTINHO CRONAL RENOLD</t>
  </si>
  <si>
    <t>CREADO SEIGE</t>
  </si>
  <si>
    <t>DABRE SARINA MARCUS</t>
  </si>
  <si>
    <t>DBRITTO GODSON CHARLES</t>
  </si>
  <si>
    <t>DCOSTA JOSEPH LEO</t>
  </si>
  <si>
    <t>DCUNHA DERRICK STANLEY</t>
  </si>
  <si>
    <t>DHANMEHER KRANTI SURESH CHATURA</t>
  </si>
  <si>
    <t>DIVINE VARGHESE PULLOKARAN</t>
  </si>
  <si>
    <t>DMELLO ANDRICA STANLEY</t>
  </si>
  <si>
    <t>DMELLO LARSON LAWRENCE</t>
  </si>
  <si>
    <t>DPENHA DAYNE ALEX CALVERT</t>
  </si>
  <si>
    <t>D'SILVA JEREMY AGNEL</t>
  </si>
  <si>
    <t>DSOUZA ALLWYN MATHEW</t>
  </si>
  <si>
    <t>DSOUZA ARNOLD ANTHONY</t>
  </si>
  <si>
    <t>DSOUZA CYON MARSHALL</t>
  </si>
  <si>
    <t>DSOUZA ETHAN TROY</t>
  </si>
  <si>
    <t>DSOUZA JASON MARC JOHN</t>
  </si>
  <si>
    <t>DSOUZA JOAQUINA CELESTO</t>
  </si>
  <si>
    <t>DSOUZA LEROY MICHAEL</t>
  </si>
  <si>
    <t>DSOUZA NIKITA ALBERT</t>
  </si>
  <si>
    <t>DSOUZA PRISHELL RICHARD</t>
  </si>
  <si>
    <t>D'SOUZA ROHAN RONALD</t>
  </si>
  <si>
    <t>DSOUZA VANESSA OSWALD</t>
  </si>
  <si>
    <t>DSOUZA ZIDAANE FRANCISCO JOSEPH</t>
  </si>
  <si>
    <t>FERNANDES AVENALL VALERIAN</t>
  </si>
  <si>
    <t>FERNANDES HERSCHELLE RAYMOND</t>
  </si>
  <si>
    <t>FERNANDES MELITA LEOPOLDO</t>
  </si>
  <si>
    <t>FERNANDES SHANE HILARY</t>
  </si>
  <si>
    <t>FERNANDES XIANN FRANCIS</t>
  </si>
  <si>
    <t>FONSECA GLAMINA TREVOR</t>
  </si>
  <si>
    <t>GIRKAR NIKITA DHARMANAND</t>
  </si>
  <si>
    <t>GONSALVES AVELON AGNELO</t>
  </si>
  <si>
    <t>GUEDES ELRYN FEDORA SAVIO</t>
  </si>
  <si>
    <t>HENDRIQUES CRANDELL COLLIN</t>
  </si>
  <si>
    <t>HENRIQUES ROBIN CLYDE</t>
  </si>
  <si>
    <t>JAIN ROHIT</t>
  </si>
  <si>
    <t>JOSEPH JEFRIN BENNY</t>
  </si>
  <si>
    <t>JULIANA SNUGGS</t>
  </si>
  <si>
    <t>KINNY SENECA SAVIO</t>
  </si>
  <si>
    <t>KOTWAL LAXMI RAJU</t>
  </si>
  <si>
    <t>LAWRENCE ANN</t>
  </si>
  <si>
    <t>LEMOS LEROY LESLIE</t>
  </si>
  <si>
    <t>LOBO ASHISH NELSON</t>
  </si>
  <si>
    <t>LOPES STEONA MICHAEL</t>
  </si>
  <si>
    <t>MAMTA JANARDAN MAURYA</t>
  </si>
  <si>
    <t>MASCARENHAS ANGELINE MAXIM</t>
  </si>
  <si>
    <t>MATHEW NASH ANIL</t>
  </si>
  <si>
    <t>MEHTA BHAUMIK BHAVESH</t>
  </si>
  <si>
    <t>MENDONCA JOVITA PERPETUAL</t>
  </si>
  <si>
    <t>MENON SURYA PRAKASH</t>
  </si>
  <si>
    <t>MICHELLE PERPETUAL MATHIAS</t>
  </si>
  <si>
    <t>MITNA NIKITA PRAMOD</t>
  </si>
  <si>
    <t>NAR AARON ANTHONY</t>
  </si>
  <si>
    <t>NAZARETH JOANNE GERALD</t>
  </si>
  <si>
    <t>NICOLE CARVALHO</t>
  </si>
  <si>
    <t>NORONHA ALROY AGNELO</t>
  </si>
  <si>
    <t>NORONHA SIMRAN RICHARD</t>
  </si>
  <si>
    <t>PALLATHERI SREYAS SREENATH</t>
  </si>
  <si>
    <t>PARKAR SHALMALI DNYANDEO</t>
  </si>
  <si>
    <t>PAUL SANDRA PREETHI DAVID</t>
  </si>
  <si>
    <t>PEREIRA DELTON JEFFREY</t>
  </si>
  <si>
    <t>PEREIRA REBECCA ROSETTE ANTHONY</t>
  </si>
  <si>
    <t>PINTO BRENDON BONIFACIO</t>
  </si>
  <si>
    <t>POSWAITY JOYCELYN JOYSON</t>
  </si>
  <si>
    <t>PRINCELY LOUISE DCUNHA</t>
  </si>
  <si>
    <t>RESHMA RAMESH PILLAI</t>
  </si>
  <si>
    <t>RODRICKS FLAVIA MACMILLAN</t>
  </si>
  <si>
    <t>RODRIGUES CHRIS ELVIS</t>
  </si>
  <si>
    <t>RODRIGUES ELI IVAN</t>
  </si>
  <si>
    <t>RODRIGUES KEITH AGNELO</t>
  </si>
  <si>
    <t>RODRIGUES RACHAEL ROSARIO</t>
  </si>
  <si>
    <t>RODRIGUES SAMUEL SANTAN</t>
  </si>
  <si>
    <t>ROHIT MUKESH PADIYACHI</t>
  </si>
  <si>
    <t>SALDANHA ALISTAR ANTHONY</t>
  </si>
  <si>
    <t>SALUNKE ADITYA VIJAY</t>
  </si>
  <si>
    <t>SATAM LINUS SURESH</t>
  </si>
  <si>
    <t>SEQUEIRA RESHMA ROBERT</t>
  </si>
  <si>
    <t>SHANE HECTOR NORONHA</t>
  </si>
  <si>
    <t>SHARON SAVER PEREIRA</t>
  </si>
  <si>
    <t>SIAN SATISH UCHIL</t>
  </si>
  <si>
    <t>SINGH ANCHAL GOPAL</t>
  </si>
  <si>
    <t>SIYANKA SUBODH PAWASKAR</t>
  </si>
  <si>
    <t>TELI HITESH YOGESH</t>
  </si>
  <si>
    <t>TIXEIRA MORRIS MALCOLM</t>
  </si>
  <si>
    <t>VAZ ALDRICH ANTHONY</t>
  </si>
  <si>
    <t>VERMA DILIP SOHAN</t>
  </si>
  <si>
    <t>YADAV INDRAJEETSINGH RANJEETSINGH</t>
  </si>
  <si>
    <t>GRACIAS ALVENO JOYFREE</t>
  </si>
  <si>
    <t>DSOUZA ANDREA COLLIN</t>
  </si>
  <si>
    <t>FERNANDES TRISTAN TREVOR</t>
  </si>
  <si>
    <t>MENDES JADE ANDY BERTONIO</t>
  </si>
  <si>
    <t>AATMIK PARMAR</t>
  </si>
  <si>
    <t>ROCHA GORDON GRACION</t>
  </si>
  <si>
    <t>CLASS TEACHER: Dr. M Rai</t>
  </si>
  <si>
    <t>PROF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</si>
</sst>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sz val="10"/>
      <color rgb="FFFFFF00"/>
      <name val="Arial"/>
    </font>
    <font>
      <sz val="11"/>
      <color rgb="FF000000"/>
      <name val="Calibri"/>
    </font>
    <font>
      <sz val="10"/>
      <color rgb="FF000000"/>
      <name val="Arial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FFFF00"/>
      <name val="Arial"/>
      <family val="2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wrapText="1"/>
    </xf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wrapText="1"/>
    </xf>
    <xf numFmtId="0" fontId="1" fillId="6" borderId="5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left"/>
    </xf>
    <xf numFmtId="9" fontId="6" fillId="9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/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Alignment="1"/>
    <xf numFmtId="0" fontId="7" fillId="4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wrapText="1"/>
    </xf>
    <xf numFmtId="0" fontId="7" fillId="4" borderId="5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left"/>
    </xf>
    <xf numFmtId="0" fontId="9" fillId="9" borderId="5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2" xfId="0" applyFont="1" applyBorder="1"/>
    <xf numFmtId="0" fontId="7" fillId="2" borderId="1" xfId="0" applyFont="1" applyFill="1" applyBorder="1" applyAlignment="1">
      <alignment horizontal="left"/>
    </xf>
    <xf numFmtId="0" fontId="8" fillId="0" borderId="3" xfId="0" applyFont="1" applyBorder="1"/>
    <xf numFmtId="0" fontId="10" fillId="7" borderId="1" xfId="0" applyFont="1" applyFill="1" applyBorder="1" applyAlignment="1">
      <alignment horizontal="center" wrapText="1"/>
    </xf>
    <xf numFmtId="0" fontId="10" fillId="7" borderId="3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2" borderId="1" xfId="0" applyFont="1" applyFill="1" applyBorder="1" applyAlignment="1">
      <alignment horizontal="left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854"/>
  <sheetViews>
    <sheetView tabSelected="1" topLeftCell="A85" workbookViewId="0">
      <selection activeCell="O18" sqref="O18"/>
    </sheetView>
  </sheetViews>
  <sheetFormatPr defaultColWidth="14.42578125" defaultRowHeight="15.75" customHeight="1" x14ac:dyDescent="0.2"/>
  <cols>
    <col min="1" max="1" width="9.42578125" style="25" customWidth="1"/>
    <col min="2" max="2" width="27.42578125" style="25" customWidth="1"/>
    <col min="3" max="3" width="8.140625" style="25" customWidth="1"/>
    <col min="4" max="4" width="8.42578125" style="25" customWidth="1"/>
    <col min="5" max="5" width="8" style="25" customWidth="1"/>
    <col min="6" max="6" width="6.85546875" style="25" customWidth="1"/>
    <col min="7" max="7" width="7.28515625" style="25" customWidth="1"/>
    <col min="8" max="8" width="7.7109375" style="25" customWidth="1"/>
    <col min="9" max="9" width="7.5703125" style="25" customWidth="1"/>
    <col min="10" max="10" width="6.85546875" style="25" customWidth="1"/>
    <col min="11" max="11" width="7.28515625" style="25" customWidth="1"/>
    <col min="12" max="16384" width="14.42578125" style="25"/>
  </cols>
  <sheetData>
    <row r="1" spans="1:11" ht="15.75" customHeight="1" x14ac:dyDescent="0.2">
      <c r="A1" s="43" t="s">
        <v>0</v>
      </c>
      <c r="B1" s="44"/>
      <c r="C1" s="45" t="s">
        <v>134</v>
      </c>
      <c r="D1" s="46"/>
      <c r="E1" s="46"/>
      <c r="F1" s="46"/>
      <c r="G1" s="46"/>
      <c r="H1" s="46"/>
      <c r="I1" s="46"/>
      <c r="J1" s="46"/>
      <c r="K1" s="44"/>
    </row>
    <row r="2" spans="1:11" ht="15.75" customHeight="1" x14ac:dyDescent="0.2">
      <c r="A2" s="26" t="s">
        <v>2</v>
      </c>
      <c r="B2" s="27"/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7</v>
      </c>
      <c r="I2" s="26" t="s">
        <v>8</v>
      </c>
      <c r="J2" s="26" t="s">
        <v>9</v>
      </c>
      <c r="K2" s="26" t="s">
        <v>10</v>
      </c>
    </row>
    <row r="3" spans="1:11" ht="15.75" customHeight="1" x14ac:dyDescent="0.2">
      <c r="A3" s="28" t="s">
        <v>135</v>
      </c>
      <c r="B3" s="29"/>
      <c r="C3" s="28" t="s">
        <v>12</v>
      </c>
      <c r="D3" s="28" t="s">
        <v>13</v>
      </c>
      <c r="E3" s="28" t="s">
        <v>14</v>
      </c>
      <c r="F3" s="28" t="s">
        <v>15</v>
      </c>
      <c r="G3" s="30" t="s">
        <v>17</v>
      </c>
      <c r="H3" s="28" t="s">
        <v>18</v>
      </c>
      <c r="I3" s="28"/>
      <c r="J3" s="28" t="s">
        <v>19</v>
      </c>
      <c r="K3" s="28" t="s">
        <v>20</v>
      </c>
    </row>
    <row r="4" spans="1:11" ht="15.75" customHeight="1" x14ac:dyDescent="0.2">
      <c r="B4" s="31" t="s">
        <v>21</v>
      </c>
      <c r="C4" s="31" t="str">
        <f ca="1">IFERROR(__xludf.DUMMYFUNCTION("IMPORTRANGE(""1Seb5WEOT5v6gJn0g8hdgUP7v5yl1tjkEcYOupDZKwNU"",""SEM1!E4"")"),"40")</f>
        <v>40</v>
      </c>
      <c r="D4" s="31" t="str">
        <f ca="1">IFERROR(__xludf.DUMMYFUNCTION("IMPORTRANGE(""1nUDraxT0WwAMyir67NCNvR51waGTQREGd1ybEl3Jofg"",""SEM1!B4"")"),"31")</f>
        <v>31</v>
      </c>
      <c r="E4" s="31" t="str">
        <f ca="1">IFERROR(__xludf.DUMMYFUNCTION("IMPORTRANGE(""1GEga5uX11CxbSHdefeN-6UeZaaKCBtZvf2pgFM6qSCc"",""SEM1!E4"")"),"28")</f>
        <v>28</v>
      </c>
      <c r="F4" s="31" t="str">
        <f ca="1">IFERROR(__xludf.DUMMYFUNCTION("IMPORTRANGE(""1KPLZIBYklGObEyIT9uJGPG99oosNhq5fUjKx7WRx_Xk"",""SEM1!E4"")"),"26")</f>
        <v>26</v>
      </c>
      <c r="G4" s="32" t="str">
        <f ca="1">IFERROR(__xludf.DUMMYFUNCTION("ImportRange(""1JW2fJwhqZP_1pbqYI5mm09mS5LIzumbBcPgK5ZC0bcU"",""SEM1!T4"")"),"12")</f>
        <v>12</v>
      </c>
      <c r="H4" s="31" t="str">
        <f ca="1">IFERROR(__xludf.DUMMYFUNCTION("ImportRange(""1cuHU18bgg3BYG1w3xCJzxwXR4awLsrxl306BRvyNzss"",""SEM1!Q4"")"),"17")</f>
        <v>17</v>
      </c>
      <c r="I4" s="31">
        <f ca="1">G4+H4</f>
        <v>29</v>
      </c>
      <c r="J4" s="31" t="str">
        <f ca="1">IFERROR(__xludf.DUMMYFUNCTION("ImportRange(""1aGucSPn2cq_tvw1m-1oesmXfvXETerxibdJTymD6g3s"",""SEM1!E4"")"),"23")</f>
        <v>23</v>
      </c>
      <c r="K4" s="31" t="str">
        <f ca="1">IFERROR(__xludf.DUMMYFUNCTION("IMPORTRANGE(""1ScqGRv1_OQIMU9T1fn8uzFnE6c7d8ZiQxt5SZY1hQZo"",""SEM1!E4"")"),"36")</f>
        <v>36</v>
      </c>
    </row>
    <row r="5" spans="1:11" ht="15.75" customHeight="1" x14ac:dyDescent="0.2">
      <c r="B5" s="33" t="s">
        <v>22</v>
      </c>
      <c r="C5" s="34">
        <f t="shared" ref="C5:K5" ca="1" si="0">FLOOR(C4/4,1)</f>
        <v>10</v>
      </c>
      <c r="D5" s="33">
        <f t="shared" ca="1" si="0"/>
        <v>7</v>
      </c>
      <c r="E5" s="33">
        <f t="shared" ca="1" si="0"/>
        <v>7</v>
      </c>
      <c r="F5" s="33">
        <f t="shared" ca="1" si="0"/>
        <v>6</v>
      </c>
      <c r="G5" s="34">
        <f t="shared" ca="1" si="0"/>
        <v>3</v>
      </c>
      <c r="H5" s="34">
        <f t="shared" ca="1" si="0"/>
        <v>4</v>
      </c>
      <c r="I5" s="34">
        <f t="shared" ca="1" si="0"/>
        <v>7</v>
      </c>
      <c r="J5" s="33">
        <f t="shared" ca="1" si="0"/>
        <v>5</v>
      </c>
      <c r="K5" s="34">
        <f t="shared" ca="1" si="0"/>
        <v>9</v>
      </c>
    </row>
    <row r="6" spans="1:11" ht="15.75" customHeight="1" x14ac:dyDescent="0.2">
      <c r="A6" s="35" t="s">
        <v>23</v>
      </c>
      <c r="B6" s="36" t="s">
        <v>24</v>
      </c>
      <c r="C6" s="47" t="s">
        <v>25</v>
      </c>
      <c r="D6" s="48"/>
      <c r="E6" s="48"/>
      <c r="F6" s="48"/>
      <c r="G6" s="48"/>
      <c r="H6" s="48"/>
      <c r="I6" s="48"/>
      <c r="J6" s="48"/>
      <c r="K6" s="49"/>
    </row>
    <row r="7" spans="1:11" ht="12" x14ac:dyDescent="0.2">
      <c r="A7" s="37">
        <v>1451</v>
      </c>
      <c r="B7" s="38" t="s">
        <v>27</v>
      </c>
      <c r="C7" s="39" t="str">
        <f ca="1">IFERROR(__xludf.DUMMYFUNCTION("IMPORTRANGE(""1Seb5WEOT5v6gJn0g8hdgUP7v5yl1tjkEcYOupDZKwNU"",""SEM1!E6:E120"")"),"23")</f>
        <v>23</v>
      </c>
      <c r="D7" s="39" t="str">
        <f ca="1">IFERROR(__xludf.DUMMYFUNCTION("IMPORTRANGE(""1nUDraxT0WwAMyir67NCNvR51waGTQREGd1ybEl3Jofg"",""SEM1!B6:B120"")"),"16")</f>
        <v>16</v>
      </c>
      <c r="E7" s="40" t="str">
        <f ca="1">IFERROR(__xludf.DUMMYFUNCTION("IMPORTRANGE(""1GEga5uX11CxbSHdefeN-6UeZaaKCBtZvf2pgFM6qSCc"",""SEM1!E6:E120"")"),"16")</f>
        <v>16</v>
      </c>
      <c r="F7" s="40" t="str">
        <f ca="1">IFERROR(__xludf.DUMMYFUNCTION("IMPORTRANGE(""1KPLZIBYklGObEyIT9uJGPG99oosNhq5fUjKx7WRx_Xk"",""SEM1!E6:E116"")"),"13")</f>
        <v>13</v>
      </c>
      <c r="G7" s="39" t="str">
        <f ca="1">IFERROR(__xludf.DUMMYFUNCTION("ImportRange(""1JW2fJwhqZP_1pbqYI5mm09mS5LIzumbBcPgK5ZC0bcU"",""SEM1!T6:T120"")"),"7")</f>
        <v>7</v>
      </c>
      <c r="H7" s="39" t="str">
        <f ca="1">IFERROR(__xludf.DUMMYFUNCTION("ImportRange(""1cuHU18bgg3BYG1w3xCJzxwXR4awLsrxl306BRvyNzss"",""SEM1!Q6:Q120"")"),"4")</f>
        <v>4</v>
      </c>
      <c r="I7" s="39">
        <f t="shared" ref="I7:I113" ca="1" si="1">G7+H7</f>
        <v>11</v>
      </c>
      <c r="J7" s="40" t="str">
        <f ca="1">IFERROR(__xludf.DUMMYFUNCTION("ImportRange(""1aGucSPn2cq_tvw1m-1oesmXfvXETerxibdJTymD6g3s"",""SEM1!E6:E120"")"),"15")</f>
        <v>15</v>
      </c>
      <c r="K7" s="39" t="str">
        <f ca="1">IFERROR(__xludf.DUMMYFUNCTION("IMPORTRANGE(""1ScqGRv1_OQIMU9T1fn8uzFnE6c7d8ZiQxt5SZY1hQZo"",""SEM1!E6:E120"")"),"15")</f>
        <v>15</v>
      </c>
    </row>
    <row r="8" spans="1:11" ht="12" x14ac:dyDescent="0.2">
      <c r="A8" s="37">
        <v>1452</v>
      </c>
      <c r="B8" s="38" t="s">
        <v>28</v>
      </c>
      <c r="C8" s="41">
        <v>38</v>
      </c>
      <c r="D8" s="41">
        <v>25</v>
      </c>
      <c r="E8" s="41">
        <v>28</v>
      </c>
      <c r="F8" s="41">
        <v>22</v>
      </c>
      <c r="G8" s="41">
        <v>11</v>
      </c>
      <c r="H8" s="41">
        <v>16</v>
      </c>
      <c r="I8" s="39">
        <f t="shared" si="1"/>
        <v>27</v>
      </c>
      <c r="J8" s="41">
        <v>21</v>
      </c>
      <c r="K8" s="41">
        <v>36</v>
      </c>
    </row>
    <row r="9" spans="1:11" ht="12" x14ac:dyDescent="0.2">
      <c r="A9" s="37">
        <v>1453</v>
      </c>
      <c r="B9" s="38" t="s">
        <v>29</v>
      </c>
      <c r="C9" s="41">
        <v>25</v>
      </c>
      <c r="D9" s="41">
        <v>18</v>
      </c>
      <c r="E9" s="41">
        <v>15</v>
      </c>
      <c r="F9" s="41">
        <v>21</v>
      </c>
      <c r="G9" s="41">
        <v>7</v>
      </c>
      <c r="H9" s="41">
        <v>12</v>
      </c>
      <c r="I9" s="39">
        <f t="shared" si="1"/>
        <v>19</v>
      </c>
      <c r="J9" s="41">
        <v>17</v>
      </c>
      <c r="K9" s="41">
        <v>34</v>
      </c>
    </row>
    <row r="10" spans="1:11" ht="12" x14ac:dyDescent="0.2">
      <c r="A10" s="37">
        <v>1454</v>
      </c>
      <c r="B10" s="38" t="s">
        <v>30</v>
      </c>
      <c r="C10" s="41">
        <v>13</v>
      </c>
      <c r="D10" s="41">
        <v>14</v>
      </c>
      <c r="E10" s="41">
        <v>8</v>
      </c>
      <c r="F10" s="41">
        <v>13</v>
      </c>
      <c r="G10" s="41">
        <v>7</v>
      </c>
      <c r="H10" s="41">
        <v>6</v>
      </c>
      <c r="I10" s="39">
        <f t="shared" si="1"/>
        <v>13</v>
      </c>
      <c r="J10" s="41">
        <v>14</v>
      </c>
      <c r="K10" s="41">
        <v>18</v>
      </c>
    </row>
    <row r="11" spans="1:11" ht="12" x14ac:dyDescent="0.2">
      <c r="A11" s="37">
        <v>1455</v>
      </c>
      <c r="B11" s="38" t="s">
        <v>31</v>
      </c>
      <c r="C11" s="41">
        <v>30</v>
      </c>
      <c r="D11" s="41">
        <v>29</v>
      </c>
      <c r="E11" s="41">
        <v>25</v>
      </c>
      <c r="F11" s="41">
        <v>22</v>
      </c>
      <c r="G11" s="41">
        <v>10</v>
      </c>
      <c r="H11" s="41">
        <v>8</v>
      </c>
      <c r="I11" s="39">
        <f t="shared" si="1"/>
        <v>18</v>
      </c>
      <c r="J11" s="41">
        <v>21</v>
      </c>
      <c r="K11" s="41">
        <v>36</v>
      </c>
    </row>
    <row r="12" spans="1:11" ht="12" x14ac:dyDescent="0.2">
      <c r="A12" s="37">
        <v>1456</v>
      </c>
      <c r="B12" s="38" t="s">
        <v>32</v>
      </c>
      <c r="C12" s="41">
        <v>18</v>
      </c>
      <c r="D12" s="41">
        <v>18</v>
      </c>
      <c r="E12" s="41">
        <v>14</v>
      </c>
      <c r="F12" s="41">
        <v>20</v>
      </c>
      <c r="G12" s="41">
        <v>6</v>
      </c>
      <c r="H12" s="41">
        <v>8</v>
      </c>
      <c r="I12" s="39">
        <f t="shared" si="1"/>
        <v>14</v>
      </c>
      <c r="J12" s="41">
        <v>15</v>
      </c>
      <c r="K12" s="41">
        <v>17</v>
      </c>
    </row>
    <row r="13" spans="1:11" ht="12" x14ac:dyDescent="0.2">
      <c r="A13" s="37">
        <v>1457</v>
      </c>
      <c r="B13" s="38" t="s">
        <v>33</v>
      </c>
      <c r="C13" s="41">
        <v>19</v>
      </c>
      <c r="D13" s="41">
        <v>17</v>
      </c>
      <c r="E13" s="41">
        <v>13</v>
      </c>
      <c r="F13" s="41">
        <v>16</v>
      </c>
      <c r="G13" s="41">
        <v>3</v>
      </c>
      <c r="H13" s="41">
        <v>6</v>
      </c>
      <c r="I13" s="39">
        <f t="shared" si="1"/>
        <v>9</v>
      </c>
      <c r="J13" s="41">
        <v>12</v>
      </c>
      <c r="K13" s="41">
        <v>10</v>
      </c>
    </row>
    <row r="14" spans="1:11" ht="12" x14ac:dyDescent="0.2">
      <c r="A14" s="37">
        <v>1458</v>
      </c>
      <c r="B14" s="38" t="s">
        <v>34</v>
      </c>
      <c r="C14" s="41">
        <v>11</v>
      </c>
      <c r="D14" s="41">
        <v>11</v>
      </c>
      <c r="E14" s="41">
        <v>10</v>
      </c>
      <c r="F14" s="41">
        <v>6</v>
      </c>
      <c r="G14" s="41">
        <v>6</v>
      </c>
      <c r="H14" s="41">
        <v>5</v>
      </c>
      <c r="I14" s="39">
        <f t="shared" si="1"/>
        <v>11</v>
      </c>
      <c r="J14" s="41">
        <v>8</v>
      </c>
      <c r="K14" s="41">
        <v>16</v>
      </c>
    </row>
    <row r="15" spans="1:11" ht="12" x14ac:dyDescent="0.2">
      <c r="A15" s="37">
        <v>1459</v>
      </c>
      <c r="B15" s="38" t="s">
        <v>35</v>
      </c>
      <c r="C15" s="41">
        <v>15</v>
      </c>
      <c r="D15" s="41">
        <v>7</v>
      </c>
      <c r="E15" s="41">
        <v>16</v>
      </c>
      <c r="F15" s="41">
        <v>20</v>
      </c>
      <c r="G15" s="41">
        <v>4</v>
      </c>
      <c r="H15" s="41">
        <v>10</v>
      </c>
      <c r="I15" s="39">
        <f t="shared" si="1"/>
        <v>14</v>
      </c>
      <c r="J15" s="41">
        <v>14</v>
      </c>
      <c r="K15" s="41">
        <v>20</v>
      </c>
    </row>
    <row r="16" spans="1:11" ht="12" x14ac:dyDescent="0.2">
      <c r="A16" s="37">
        <v>1460</v>
      </c>
      <c r="B16" s="38" t="s">
        <v>36</v>
      </c>
      <c r="C16" s="41">
        <v>34</v>
      </c>
      <c r="D16" s="41">
        <v>27</v>
      </c>
      <c r="E16" s="41">
        <v>27</v>
      </c>
      <c r="F16" s="41">
        <v>24</v>
      </c>
      <c r="G16" s="41">
        <v>10</v>
      </c>
      <c r="H16" s="41">
        <v>14</v>
      </c>
      <c r="I16" s="39">
        <f t="shared" si="1"/>
        <v>24</v>
      </c>
      <c r="J16" s="41">
        <v>20</v>
      </c>
      <c r="K16" s="41">
        <v>34</v>
      </c>
    </row>
    <row r="17" spans="1:11" ht="12" x14ac:dyDescent="0.2">
      <c r="A17" s="37">
        <v>1461</v>
      </c>
      <c r="B17" s="38" t="s">
        <v>37</v>
      </c>
      <c r="C17" s="41">
        <v>10</v>
      </c>
      <c r="D17" s="41">
        <v>11</v>
      </c>
      <c r="E17" s="41">
        <v>5</v>
      </c>
      <c r="F17" s="41">
        <v>10</v>
      </c>
      <c r="G17" s="41">
        <v>3</v>
      </c>
      <c r="H17" s="41">
        <v>4</v>
      </c>
      <c r="I17" s="39">
        <f t="shared" si="1"/>
        <v>7</v>
      </c>
      <c r="J17" s="41">
        <v>5</v>
      </c>
      <c r="K17" s="41">
        <v>8</v>
      </c>
    </row>
    <row r="18" spans="1:11" ht="12" x14ac:dyDescent="0.2">
      <c r="A18" s="37">
        <v>1462</v>
      </c>
      <c r="B18" s="38" t="s">
        <v>38</v>
      </c>
      <c r="C18" s="41">
        <v>20</v>
      </c>
      <c r="D18" s="41">
        <v>26</v>
      </c>
      <c r="E18" s="41">
        <v>18</v>
      </c>
      <c r="F18" s="41">
        <v>18</v>
      </c>
      <c r="G18" s="41">
        <v>7</v>
      </c>
      <c r="H18" s="41">
        <v>4</v>
      </c>
      <c r="I18" s="39">
        <f t="shared" si="1"/>
        <v>11</v>
      </c>
      <c r="J18" s="41">
        <v>15</v>
      </c>
      <c r="K18" s="41">
        <v>16</v>
      </c>
    </row>
    <row r="19" spans="1:11" ht="12" x14ac:dyDescent="0.2">
      <c r="A19" s="37">
        <v>1463</v>
      </c>
      <c r="B19" s="38" t="s">
        <v>39</v>
      </c>
      <c r="C19" s="41">
        <v>8</v>
      </c>
      <c r="D19" s="41">
        <v>8</v>
      </c>
      <c r="E19" s="41">
        <v>9</v>
      </c>
      <c r="F19" s="41">
        <v>6</v>
      </c>
      <c r="G19" s="41">
        <v>0</v>
      </c>
      <c r="H19" s="41">
        <v>4</v>
      </c>
      <c r="I19" s="39">
        <f t="shared" si="1"/>
        <v>4</v>
      </c>
      <c r="J19" s="41">
        <v>5</v>
      </c>
      <c r="K19" s="41">
        <v>4</v>
      </c>
    </row>
    <row r="20" spans="1:11" ht="12" x14ac:dyDescent="0.2">
      <c r="A20" s="37">
        <v>1464</v>
      </c>
      <c r="B20" s="38" t="s">
        <v>40</v>
      </c>
      <c r="C20" s="41">
        <v>27</v>
      </c>
      <c r="D20" s="41">
        <v>22</v>
      </c>
      <c r="E20" s="41">
        <v>20</v>
      </c>
      <c r="F20" s="41">
        <v>21</v>
      </c>
      <c r="G20" s="41">
        <v>8</v>
      </c>
      <c r="H20" s="41">
        <v>9</v>
      </c>
      <c r="I20" s="39">
        <f t="shared" si="1"/>
        <v>17</v>
      </c>
      <c r="J20" s="41">
        <v>21</v>
      </c>
      <c r="K20" s="41">
        <v>28</v>
      </c>
    </row>
    <row r="21" spans="1:11" ht="12" x14ac:dyDescent="0.2">
      <c r="A21" s="37">
        <v>1465</v>
      </c>
      <c r="B21" s="38" t="s">
        <v>41</v>
      </c>
      <c r="C21" s="41">
        <v>11</v>
      </c>
      <c r="D21" s="41">
        <v>12</v>
      </c>
      <c r="E21" s="41">
        <v>14</v>
      </c>
      <c r="F21" s="41">
        <v>8</v>
      </c>
      <c r="G21" s="41">
        <v>6</v>
      </c>
      <c r="H21" s="41">
        <v>3</v>
      </c>
      <c r="I21" s="39">
        <f t="shared" si="1"/>
        <v>9</v>
      </c>
      <c r="J21" s="41">
        <v>12</v>
      </c>
      <c r="K21" s="41">
        <v>22</v>
      </c>
    </row>
    <row r="22" spans="1:11" ht="12" x14ac:dyDescent="0.2">
      <c r="A22" s="37">
        <v>1466</v>
      </c>
      <c r="B22" s="38" t="s">
        <v>42</v>
      </c>
      <c r="C22" s="41">
        <v>30</v>
      </c>
      <c r="D22" s="41">
        <v>23</v>
      </c>
      <c r="E22" s="41">
        <v>25</v>
      </c>
      <c r="F22" s="41">
        <v>16</v>
      </c>
      <c r="G22" s="41">
        <v>7</v>
      </c>
      <c r="H22" s="41">
        <v>10</v>
      </c>
      <c r="I22" s="39">
        <f t="shared" si="1"/>
        <v>17</v>
      </c>
      <c r="J22" s="41">
        <v>17</v>
      </c>
      <c r="K22" s="41">
        <v>28</v>
      </c>
    </row>
    <row r="23" spans="1:11" ht="12" x14ac:dyDescent="0.2">
      <c r="A23" s="37">
        <v>1467</v>
      </c>
      <c r="B23" s="38" t="s">
        <v>43</v>
      </c>
      <c r="C23" s="41">
        <v>24</v>
      </c>
      <c r="D23" s="41">
        <v>16</v>
      </c>
      <c r="E23" s="41">
        <v>16</v>
      </c>
      <c r="F23" s="41">
        <v>20</v>
      </c>
      <c r="G23" s="41">
        <v>6</v>
      </c>
      <c r="H23" s="41">
        <v>9</v>
      </c>
      <c r="I23" s="39">
        <f t="shared" si="1"/>
        <v>15</v>
      </c>
      <c r="J23" s="41">
        <v>12</v>
      </c>
      <c r="K23" s="41">
        <v>28</v>
      </c>
    </row>
    <row r="24" spans="1:11" ht="12" x14ac:dyDescent="0.2">
      <c r="A24" s="37">
        <v>1468</v>
      </c>
      <c r="B24" s="38" t="s">
        <v>44</v>
      </c>
      <c r="C24" s="41">
        <v>31</v>
      </c>
      <c r="D24" s="41">
        <v>13</v>
      </c>
      <c r="E24" s="41">
        <v>23</v>
      </c>
      <c r="F24" s="41">
        <v>19</v>
      </c>
      <c r="G24" s="41">
        <v>4</v>
      </c>
      <c r="H24" s="41">
        <v>13</v>
      </c>
      <c r="I24" s="39">
        <f t="shared" si="1"/>
        <v>17</v>
      </c>
      <c r="J24" s="41">
        <v>19</v>
      </c>
      <c r="K24" s="41">
        <v>26</v>
      </c>
    </row>
    <row r="25" spans="1:11" ht="12" x14ac:dyDescent="0.2">
      <c r="A25" s="37">
        <v>1469</v>
      </c>
      <c r="B25" s="38" t="s">
        <v>45</v>
      </c>
      <c r="C25" s="41">
        <v>28</v>
      </c>
      <c r="D25" s="41">
        <v>22</v>
      </c>
      <c r="E25" s="41">
        <v>18</v>
      </c>
      <c r="F25" s="41">
        <v>23</v>
      </c>
      <c r="G25" s="41">
        <v>6</v>
      </c>
      <c r="H25" s="41">
        <v>9</v>
      </c>
      <c r="I25" s="39">
        <f t="shared" si="1"/>
        <v>15</v>
      </c>
      <c r="J25" s="41">
        <v>18</v>
      </c>
      <c r="K25" s="41">
        <v>18</v>
      </c>
    </row>
    <row r="26" spans="1:11" ht="12" x14ac:dyDescent="0.2">
      <c r="A26" s="37">
        <v>1470</v>
      </c>
      <c r="B26" s="38" t="s">
        <v>46</v>
      </c>
      <c r="C26" s="41">
        <v>30</v>
      </c>
      <c r="D26" s="41">
        <v>25</v>
      </c>
      <c r="E26" s="41">
        <v>22</v>
      </c>
      <c r="F26" s="41">
        <v>19</v>
      </c>
      <c r="G26" s="41">
        <v>12</v>
      </c>
      <c r="H26" s="41">
        <v>11</v>
      </c>
      <c r="I26" s="39">
        <f t="shared" si="1"/>
        <v>23</v>
      </c>
      <c r="J26" s="41">
        <v>17</v>
      </c>
      <c r="K26" s="41">
        <v>28</v>
      </c>
    </row>
    <row r="27" spans="1:11" ht="12" x14ac:dyDescent="0.2">
      <c r="A27" s="37">
        <v>1471</v>
      </c>
      <c r="B27" s="38" t="s">
        <v>47</v>
      </c>
      <c r="C27" s="41">
        <v>31</v>
      </c>
      <c r="D27" s="41">
        <v>27</v>
      </c>
      <c r="E27" s="41">
        <v>23</v>
      </c>
      <c r="F27" s="41">
        <v>24</v>
      </c>
      <c r="G27" s="41">
        <v>8</v>
      </c>
      <c r="H27" s="41">
        <v>12</v>
      </c>
      <c r="I27" s="39">
        <f t="shared" si="1"/>
        <v>20</v>
      </c>
      <c r="J27" s="41">
        <v>21</v>
      </c>
      <c r="K27" s="41">
        <v>24</v>
      </c>
    </row>
    <row r="28" spans="1:11" ht="12" x14ac:dyDescent="0.2">
      <c r="A28" s="37">
        <v>1472</v>
      </c>
      <c r="B28" s="38" t="s">
        <v>48</v>
      </c>
      <c r="C28" s="41">
        <v>29</v>
      </c>
      <c r="D28" s="41">
        <v>30</v>
      </c>
      <c r="E28" s="41">
        <v>23</v>
      </c>
      <c r="F28" s="41">
        <v>21</v>
      </c>
      <c r="G28" s="41">
        <v>8</v>
      </c>
      <c r="H28" s="41">
        <v>12</v>
      </c>
      <c r="I28" s="39">
        <f t="shared" si="1"/>
        <v>20</v>
      </c>
      <c r="J28" s="41">
        <v>20</v>
      </c>
      <c r="K28" s="41">
        <v>24</v>
      </c>
    </row>
    <row r="29" spans="1:11" ht="12" x14ac:dyDescent="0.2">
      <c r="A29" s="37">
        <v>1473</v>
      </c>
      <c r="B29" s="38" t="s">
        <v>49</v>
      </c>
      <c r="C29" s="41">
        <v>21</v>
      </c>
      <c r="D29" s="41">
        <v>12</v>
      </c>
      <c r="E29" s="41">
        <v>15</v>
      </c>
      <c r="F29" s="41">
        <v>13</v>
      </c>
      <c r="G29" s="41">
        <v>4</v>
      </c>
      <c r="H29" s="41">
        <v>8</v>
      </c>
      <c r="I29" s="39">
        <f t="shared" si="1"/>
        <v>12</v>
      </c>
      <c r="J29" s="41">
        <v>11</v>
      </c>
      <c r="K29" s="41">
        <v>17</v>
      </c>
    </row>
    <row r="30" spans="1:11" ht="12" x14ac:dyDescent="0.2">
      <c r="A30" s="37">
        <v>1474</v>
      </c>
      <c r="B30" s="38" t="s">
        <v>50</v>
      </c>
      <c r="C30" s="41">
        <v>35</v>
      </c>
      <c r="D30" s="41">
        <v>30</v>
      </c>
      <c r="E30" s="41">
        <v>23</v>
      </c>
      <c r="F30" s="41">
        <v>23</v>
      </c>
      <c r="G30" s="41">
        <v>8</v>
      </c>
      <c r="H30" s="41">
        <v>12</v>
      </c>
      <c r="I30" s="39">
        <f t="shared" si="1"/>
        <v>20</v>
      </c>
      <c r="J30" s="41">
        <v>19</v>
      </c>
      <c r="K30" s="41">
        <v>23</v>
      </c>
    </row>
    <row r="31" spans="1:11" ht="12" x14ac:dyDescent="0.2">
      <c r="A31" s="37">
        <v>1475</v>
      </c>
      <c r="B31" s="38" t="s">
        <v>51</v>
      </c>
      <c r="C31" s="41">
        <v>24</v>
      </c>
      <c r="D31" s="41">
        <v>26</v>
      </c>
      <c r="E31" s="41">
        <v>22</v>
      </c>
      <c r="F31" s="41">
        <v>16</v>
      </c>
      <c r="G31" s="41">
        <v>3</v>
      </c>
      <c r="H31" s="41">
        <v>6</v>
      </c>
      <c r="I31" s="39">
        <f t="shared" si="1"/>
        <v>9</v>
      </c>
      <c r="J31" s="41">
        <v>19</v>
      </c>
      <c r="K31" s="41">
        <v>26</v>
      </c>
    </row>
    <row r="32" spans="1:11" ht="12" x14ac:dyDescent="0.2">
      <c r="A32" s="37">
        <v>1476</v>
      </c>
      <c r="B32" s="38" t="s">
        <v>52</v>
      </c>
      <c r="C32" s="41">
        <v>6</v>
      </c>
      <c r="D32" s="41">
        <v>5</v>
      </c>
      <c r="E32" s="41">
        <v>2</v>
      </c>
      <c r="F32" s="41">
        <v>9</v>
      </c>
      <c r="G32" s="41">
        <v>1</v>
      </c>
      <c r="H32" s="41">
        <v>3</v>
      </c>
      <c r="I32" s="39">
        <f t="shared" si="1"/>
        <v>4</v>
      </c>
      <c r="J32" s="41">
        <v>9</v>
      </c>
      <c r="K32" s="41">
        <v>6</v>
      </c>
    </row>
    <row r="33" spans="1:11" ht="12" x14ac:dyDescent="0.2">
      <c r="A33" s="37">
        <v>1477</v>
      </c>
      <c r="B33" s="38" t="s">
        <v>53</v>
      </c>
      <c r="C33" s="41">
        <v>35</v>
      </c>
      <c r="D33" s="41">
        <v>27</v>
      </c>
      <c r="E33" s="41">
        <v>22</v>
      </c>
      <c r="F33" s="41">
        <v>22</v>
      </c>
      <c r="G33" s="41">
        <v>8</v>
      </c>
      <c r="H33" s="41">
        <v>9</v>
      </c>
      <c r="I33" s="39">
        <f t="shared" si="1"/>
        <v>17</v>
      </c>
      <c r="J33" s="41">
        <v>18</v>
      </c>
      <c r="K33" s="41">
        <v>26</v>
      </c>
    </row>
    <row r="34" spans="1:11" ht="12" x14ac:dyDescent="0.2">
      <c r="A34" s="37">
        <v>1478</v>
      </c>
      <c r="B34" s="38" t="s">
        <v>54</v>
      </c>
      <c r="C34" s="41">
        <v>30</v>
      </c>
      <c r="D34" s="41">
        <v>22</v>
      </c>
      <c r="E34" s="41">
        <v>21</v>
      </c>
      <c r="F34" s="41">
        <v>23</v>
      </c>
      <c r="G34" s="41">
        <v>9</v>
      </c>
      <c r="H34" s="41">
        <v>13</v>
      </c>
      <c r="I34" s="39">
        <f t="shared" si="1"/>
        <v>22</v>
      </c>
      <c r="J34" s="41">
        <v>22</v>
      </c>
      <c r="K34" s="41">
        <v>30</v>
      </c>
    </row>
    <row r="35" spans="1:11" ht="12" x14ac:dyDescent="0.2">
      <c r="A35" s="37">
        <v>1479</v>
      </c>
      <c r="B35" s="38" t="s">
        <v>55</v>
      </c>
      <c r="C35" s="41">
        <v>36</v>
      </c>
      <c r="D35" s="41">
        <v>30</v>
      </c>
      <c r="E35" s="41">
        <v>26</v>
      </c>
      <c r="F35" s="41">
        <v>26</v>
      </c>
      <c r="G35" s="41">
        <v>12</v>
      </c>
      <c r="H35" s="41">
        <v>17</v>
      </c>
      <c r="I35" s="39">
        <f t="shared" si="1"/>
        <v>29</v>
      </c>
      <c r="J35" s="41">
        <v>22</v>
      </c>
      <c r="K35" s="41">
        <v>34</v>
      </c>
    </row>
    <row r="36" spans="1:11" ht="12" x14ac:dyDescent="0.2">
      <c r="A36" s="37">
        <v>1480</v>
      </c>
      <c r="B36" s="38" t="s">
        <v>56</v>
      </c>
      <c r="C36" s="41">
        <v>22</v>
      </c>
      <c r="D36" s="41">
        <v>13</v>
      </c>
      <c r="E36" s="41">
        <v>24</v>
      </c>
      <c r="F36" s="41">
        <v>14</v>
      </c>
      <c r="G36" s="41">
        <v>5</v>
      </c>
      <c r="H36" s="41">
        <v>9</v>
      </c>
      <c r="I36" s="39">
        <f t="shared" si="1"/>
        <v>14</v>
      </c>
      <c r="J36" s="41">
        <v>14</v>
      </c>
      <c r="K36" s="41">
        <v>24</v>
      </c>
    </row>
    <row r="37" spans="1:11" ht="12" x14ac:dyDescent="0.2">
      <c r="A37" s="37">
        <v>1481</v>
      </c>
      <c r="B37" s="38" t="s">
        <v>57</v>
      </c>
      <c r="C37" s="41">
        <v>24</v>
      </c>
      <c r="D37" s="41">
        <v>23</v>
      </c>
      <c r="E37" s="41">
        <v>17</v>
      </c>
      <c r="F37" s="41">
        <v>18</v>
      </c>
      <c r="G37" s="41">
        <v>8</v>
      </c>
      <c r="H37" s="41">
        <v>6</v>
      </c>
      <c r="I37" s="39">
        <f t="shared" si="1"/>
        <v>14</v>
      </c>
      <c r="J37" s="41">
        <v>16</v>
      </c>
      <c r="K37" s="41">
        <v>26</v>
      </c>
    </row>
    <row r="38" spans="1:11" ht="12" x14ac:dyDescent="0.2">
      <c r="A38" s="37">
        <v>1482</v>
      </c>
      <c r="B38" s="38" t="s">
        <v>58</v>
      </c>
      <c r="C38" s="41">
        <v>19</v>
      </c>
      <c r="D38" s="41">
        <v>19</v>
      </c>
      <c r="E38" s="41">
        <v>17</v>
      </c>
      <c r="F38" s="41">
        <v>16</v>
      </c>
      <c r="G38" s="41">
        <v>8</v>
      </c>
      <c r="H38" s="41">
        <v>10</v>
      </c>
      <c r="I38" s="39">
        <f t="shared" si="1"/>
        <v>18</v>
      </c>
      <c r="J38" s="41">
        <v>13</v>
      </c>
      <c r="K38" s="41">
        <v>20</v>
      </c>
    </row>
    <row r="39" spans="1:11" ht="12" x14ac:dyDescent="0.2">
      <c r="A39" s="37">
        <v>1483</v>
      </c>
      <c r="B39" s="38" t="s">
        <v>59</v>
      </c>
      <c r="C39" s="41">
        <v>21</v>
      </c>
      <c r="D39" s="41">
        <v>20</v>
      </c>
      <c r="E39" s="41">
        <v>16</v>
      </c>
      <c r="F39" s="41">
        <v>16</v>
      </c>
      <c r="G39" s="41">
        <v>6</v>
      </c>
      <c r="H39" s="41">
        <v>6</v>
      </c>
      <c r="I39" s="39">
        <f t="shared" si="1"/>
        <v>12</v>
      </c>
      <c r="J39" s="41">
        <v>17</v>
      </c>
      <c r="K39" s="41">
        <v>18</v>
      </c>
    </row>
    <row r="40" spans="1:11" ht="12" x14ac:dyDescent="0.2">
      <c r="A40" s="37">
        <v>1484</v>
      </c>
      <c r="B40" s="38" t="s">
        <v>60</v>
      </c>
      <c r="C40" s="41">
        <v>22</v>
      </c>
      <c r="D40" s="41">
        <v>19</v>
      </c>
      <c r="E40" s="41">
        <v>13</v>
      </c>
      <c r="F40" s="41">
        <v>19</v>
      </c>
      <c r="G40" s="41">
        <v>9</v>
      </c>
      <c r="H40" s="41">
        <v>6</v>
      </c>
      <c r="I40" s="39">
        <f t="shared" si="1"/>
        <v>15</v>
      </c>
      <c r="J40" s="41">
        <v>13</v>
      </c>
      <c r="K40" s="41">
        <v>26</v>
      </c>
    </row>
    <row r="41" spans="1:11" ht="12" x14ac:dyDescent="0.2">
      <c r="A41" s="37">
        <v>1485</v>
      </c>
      <c r="B41" s="38" t="s">
        <v>61</v>
      </c>
      <c r="C41" s="41">
        <v>27</v>
      </c>
      <c r="D41" s="41">
        <v>25</v>
      </c>
      <c r="E41" s="41">
        <v>18</v>
      </c>
      <c r="F41" s="41">
        <v>17</v>
      </c>
      <c r="G41" s="41">
        <v>8</v>
      </c>
      <c r="H41" s="41">
        <v>7</v>
      </c>
      <c r="I41" s="39">
        <f t="shared" si="1"/>
        <v>15</v>
      </c>
      <c r="J41" s="41">
        <v>17</v>
      </c>
      <c r="K41" s="41">
        <v>21</v>
      </c>
    </row>
    <row r="42" spans="1:11" ht="12" x14ac:dyDescent="0.2">
      <c r="A42" s="37">
        <v>1486</v>
      </c>
      <c r="B42" s="38" t="s">
        <v>62</v>
      </c>
      <c r="C42" s="41">
        <v>10</v>
      </c>
      <c r="D42" s="41">
        <v>3</v>
      </c>
      <c r="E42" s="41">
        <v>3</v>
      </c>
      <c r="F42" s="41">
        <v>14</v>
      </c>
      <c r="G42" s="41">
        <v>0</v>
      </c>
      <c r="H42" s="41">
        <v>5</v>
      </c>
      <c r="I42" s="39">
        <f t="shared" si="1"/>
        <v>5</v>
      </c>
      <c r="J42" s="41">
        <v>5</v>
      </c>
      <c r="K42" s="41">
        <v>6</v>
      </c>
    </row>
    <row r="43" spans="1:11" ht="12" x14ac:dyDescent="0.2">
      <c r="A43" s="37">
        <v>1487</v>
      </c>
      <c r="B43" s="38" t="s">
        <v>63</v>
      </c>
      <c r="C43" s="41">
        <v>2</v>
      </c>
      <c r="D43" s="41">
        <v>0</v>
      </c>
      <c r="E43" s="41">
        <v>1</v>
      </c>
      <c r="F43" s="41">
        <v>0</v>
      </c>
      <c r="G43" s="41">
        <v>0</v>
      </c>
      <c r="H43" s="41">
        <v>3</v>
      </c>
      <c r="I43" s="39">
        <f t="shared" si="1"/>
        <v>3</v>
      </c>
      <c r="J43" s="41">
        <v>0</v>
      </c>
      <c r="K43" s="41">
        <v>2</v>
      </c>
    </row>
    <row r="44" spans="1:11" ht="12" x14ac:dyDescent="0.2">
      <c r="A44" s="37">
        <v>1488</v>
      </c>
      <c r="B44" s="38" t="s">
        <v>64</v>
      </c>
      <c r="C44" s="41">
        <v>28</v>
      </c>
      <c r="D44" s="41">
        <v>28</v>
      </c>
      <c r="E44" s="41">
        <v>22</v>
      </c>
      <c r="F44" s="41">
        <v>17</v>
      </c>
      <c r="G44" s="41">
        <v>8</v>
      </c>
      <c r="H44" s="41">
        <v>11</v>
      </c>
      <c r="I44" s="39">
        <f t="shared" si="1"/>
        <v>19</v>
      </c>
      <c r="J44" s="41">
        <v>20</v>
      </c>
      <c r="K44" s="41">
        <v>32</v>
      </c>
    </row>
    <row r="45" spans="1:11" ht="12" x14ac:dyDescent="0.2">
      <c r="A45" s="37">
        <v>1489</v>
      </c>
      <c r="B45" s="38" t="s">
        <v>65</v>
      </c>
      <c r="C45" s="41">
        <v>12</v>
      </c>
      <c r="D45" s="41">
        <v>12</v>
      </c>
      <c r="E45" s="41">
        <v>9</v>
      </c>
      <c r="F45" s="41">
        <v>8</v>
      </c>
      <c r="G45" s="41">
        <v>2</v>
      </c>
      <c r="H45" s="41">
        <v>2</v>
      </c>
      <c r="I45" s="39">
        <f t="shared" si="1"/>
        <v>4</v>
      </c>
      <c r="J45" s="41">
        <v>11</v>
      </c>
      <c r="K45" s="41">
        <v>8</v>
      </c>
    </row>
    <row r="46" spans="1:11" ht="12" x14ac:dyDescent="0.2">
      <c r="A46" s="37">
        <v>1490</v>
      </c>
      <c r="B46" s="38" t="s">
        <v>66</v>
      </c>
      <c r="C46" s="41">
        <v>28</v>
      </c>
      <c r="D46" s="41">
        <v>24</v>
      </c>
      <c r="E46" s="41">
        <v>17</v>
      </c>
      <c r="F46" s="41">
        <v>16</v>
      </c>
      <c r="G46" s="41">
        <v>8</v>
      </c>
      <c r="H46" s="41">
        <v>10</v>
      </c>
      <c r="I46" s="39">
        <f t="shared" si="1"/>
        <v>18</v>
      </c>
      <c r="J46" s="41">
        <v>15</v>
      </c>
      <c r="K46" s="41">
        <v>19</v>
      </c>
    </row>
    <row r="47" spans="1:11" ht="12" x14ac:dyDescent="0.2">
      <c r="A47" s="37">
        <v>1491</v>
      </c>
      <c r="B47" s="38" t="s">
        <v>67</v>
      </c>
      <c r="C47" s="41">
        <v>25</v>
      </c>
      <c r="D47" s="41">
        <v>23</v>
      </c>
      <c r="E47" s="41">
        <v>17</v>
      </c>
      <c r="F47" s="41">
        <v>14</v>
      </c>
      <c r="G47" s="41">
        <v>9</v>
      </c>
      <c r="H47" s="41">
        <v>6</v>
      </c>
      <c r="I47" s="39">
        <f t="shared" si="1"/>
        <v>15</v>
      </c>
      <c r="J47" s="41">
        <v>19</v>
      </c>
      <c r="K47" s="41">
        <v>28</v>
      </c>
    </row>
    <row r="48" spans="1:11" ht="12" x14ac:dyDescent="0.2">
      <c r="A48" s="37">
        <v>1492</v>
      </c>
      <c r="B48" s="38" t="s">
        <v>68</v>
      </c>
      <c r="C48" s="41">
        <v>23</v>
      </c>
      <c r="D48" s="41">
        <v>17</v>
      </c>
      <c r="E48" s="41">
        <v>21</v>
      </c>
      <c r="F48" s="41">
        <v>20</v>
      </c>
      <c r="G48" s="41">
        <v>5</v>
      </c>
      <c r="H48" s="41">
        <v>12</v>
      </c>
      <c r="I48" s="39">
        <f t="shared" si="1"/>
        <v>17</v>
      </c>
      <c r="J48" s="41">
        <v>15</v>
      </c>
      <c r="K48" s="41">
        <v>30</v>
      </c>
    </row>
    <row r="49" spans="1:11" ht="12" x14ac:dyDescent="0.2">
      <c r="A49" s="37">
        <v>1493</v>
      </c>
      <c r="B49" s="38" t="s">
        <v>69</v>
      </c>
      <c r="C49" s="41">
        <v>17</v>
      </c>
      <c r="D49" s="41">
        <v>6</v>
      </c>
      <c r="E49" s="41">
        <v>16</v>
      </c>
      <c r="F49" s="41">
        <v>16</v>
      </c>
      <c r="G49" s="41">
        <v>1</v>
      </c>
      <c r="H49" s="41">
        <v>8</v>
      </c>
      <c r="I49" s="39">
        <f t="shared" si="1"/>
        <v>9</v>
      </c>
      <c r="J49" s="41">
        <v>9</v>
      </c>
      <c r="K49" s="41">
        <v>19</v>
      </c>
    </row>
    <row r="50" spans="1:11" ht="12" x14ac:dyDescent="0.2">
      <c r="A50" s="37">
        <v>1494</v>
      </c>
      <c r="B50" s="38" t="s">
        <v>70</v>
      </c>
      <c r="C50" s="41">
        <v>26</v>
      </c>
      <c r="D50" s="41">
        <v>23</v>
      </c>
      <c r="E50" s="41">
        <v>15</v>
      </c>
      <c r="F50" s="41">
        <v>14</v>
      </c>
      <c r="G50" s="41">
        <v>9</v>
      </c>
      <c r="H50" s="41">
        <v>7</v>
      </c>
      <c r="I50" s="39">
        <f t="shared" si="1"/>
        <v>16</v>
      </c>
      <c r="J50" s="41">
        <v>15</v>
      </c>
      <c r="K50" s="41">
        <v>26</v>
      </c>
    </row>
    <row r="51" spans="1:11" ht="12" x14ac:dyDescent="0.2">
      <c r="A51" s="37">
        <v>1495</v>
      </c>
      <c r="B51" s="38" t="s">
        <v>71</v>
      </c>
      <c r="C51" s="41">
        <v>11</v>
      </c>
      <c r="D51" s="41">
        <v>16</v>
      </c>
      <c r="E51" s="41">
        <v>10</v>
      </c>
      <c r="F51" s="41">
        <v>9</v>
      </c>
      <c r="G51" s="41">
        <v>4</v>
      </c>
      <c r="H51" s="41">
        <v>4</v>
      </c>
      <c r="I51" s="39">
        <f t="shared" si="1"/>
        <v>8</v>
      </c>
      <c r="J51" s="41">
        <v>9</v>
      </c>
      <c r="K51" s="41">
        <v>10</v>
      </c>
    </row>
    <row r="52" spans="1:11" ht="12" x14ac:dyDescent="0.2">
      <c r="A52" s="37">
        <v>1496</v>
      </c>
      <c r="B52" s="38" t="s">
        <v>72</v>
      </c>
      <c r="C52" s="41">
        <v>17</v>
      </c>
      <c r="D52" s="41">
        <v>20</v>
      </c>
      <c r="E52" s="41">
        <v>16</v>
      </c>
      <c r="F52" s="41">
        <v>16</v>
      </c>
      <c r="G52" s="41">
        <v>5</v>
      </c>
      <c r="H52" s="41">
        <v>3</v>
      </c>
      <c r="I52" s="39">
        <f t="shared" si="1"/>
        <v>8</v>
      </c>
      <c r="J52" s="41">
        <v>16</v>
      </c>
      <c r="K52" s="41">
        <v>18</v>
      </c>
    </row>
    <row r="53" spans="1:11" ht="12" x14ac:dyDescent="0.2">
      <c r="A53" s="37">
        <v>1497</v>
      </c>
      <c r="B53" s="38" t="s">
        <v>73</v>
      </c>
      <c r="C53" s="41">
        <v>19</v>
      </c>
      <c r="D53" s="41">
        <v>15</v>
      </c>
      <c r="E53" s="41">
        <v>8</v>
      </c>
      <c r="F53" s="41">
        <v>14</v>
      </c>
      <c r="G53" s="41">
        <v>4</v>
      </c>
      <c r="H53" s="41">
        <v>7</v>
      </c>
      <c r="I53" s="39">
        <f t="shared" si="1"/>
        <v>11</v>
      </c>
      <c r="J53" s="41">
        <v>15</v>
      </c>
      <c r="K53" s="41">
        <v>15</v>
      </c>
    </row>
    <row r="54" spans="1:11" ht="12" x14ac:dyDescent="0.2">
      <c r="A54" s="37">
        <v>1498</v>
      </c>
      <c r="B54" s="38" t="s">
        <v>74</v>
      </c>
      <c r="C54" s="41">
        <v>30</v>
      </c>
      <c r="D54" s="41">
        <v>22</v>
      </c>
      <c r="E54" s="41">
        <v>21</v>
      </c>
      <c r="F54" s="41">
        <v>17</v>
      </c>
      <c r="G54" s="41">
        <v>9</v>
      </c>
      <c r="H54" s="41">
        <v>9</v>
      </c>
      <c r="I54" s="39">
        <f t="shared" si="1"/>
        <v>18</v>
      </c>
      <c r="J54" s="41">
        <v>18</v>
      </c>
      <c r="K54" s="41">
        <v>22</v>
      </c>
    </row>
    <row r="55" spans="1:11" ht="12" x14ac:dyDescent="0.2">
      <c r="A55" s="37">
        <v>1499</v>
      </c>
      <c r="B55" s="38" t="s">
        <v>75</v>
      </c>
      <c r="C55" s="41">
        <v>20</v>
      </c>
      <c r="D55" s="41">
        <v>15</v>
      </c>
      <c r="E55" s="41">
        <v>22</v>
      </c>
      <c r="F55" s="41">
        <v>13</v>
      </c>
      <c r="G55" s="41">
        <v>4</v>
      </c>
      <c r="H55" s="41">
        <v>9</v>
      </c>
      <c r="I55" s="39">
        <f t="shared" si="1"/>
        <v>13</v>
      </c>
      <c r="J55" s="41">
        <v>18</v>
      </c>
      <c r="K55" s="41">
        <v>18</v>
      </c>
    </row>
    <row r="56" spans="1:11" ht="12" x14ac:dyDescent="0.2">
      <c r="A56" s="37">
        <v>1500</v>
      </c>
      <c r="B56" s="38" t="s">
        <v>76</v>
      </c>
      <c r="C56" s="41">
        <v>27</v>
      </c>
      <c r="D56" s="41">
        <v>22</v>
      </c>
      <c r="E56" s="41">
        <v>19</v>
      </c>
      <c r="F56" s="41">
        <v>25</v>
      </c>
      <c r="G56" s="41">
        <v>9</v>
      </c>
      <c r="H56" s="41">
        <v>13</v>
      </c>
      <c r="I56" s="39">
        <f t="shared" si="1"/>
        <v>22</v>
      </c>
      <c r="J56" s="41">
        <v>18</v>
      </c>
      <c r="K56" s="41">
        <v>36</v>
      </c>
    </row>
    <row r="57" spans="1:11" ht="12" x14ac:dyDescent="0.2">
      <c r="A57" s="37">
        <v>1501</v>
      </c>
      <c r="B57" s="38" t="s">
        <v>77</v>
      </c>
      <c r="C57" s="41">
        <v>5</v>
      </c>
      <c r="D57" s="41">
        <v>9</v>
      </c>
      <c r="E57" s="41">
        <v>4</v>
      </c>
      <c r="F57" s="41">
        <v>10</v>
      </c>
      <c r="G57" s="41">
        <v>2</v>
      </c>
      <c r="H57" s="41">
        <v>5</v>
      </c>
      <c r="I57" s="39">
        <f t="shared" si="1"/>
        <v>7</v>
      </c>
      <c r="J57" s="41">
        <v>5</v>
      </c>
      <c r="K57" s="41">
        <v>12</v>
      </c>
    </row>
    <row r="58" spans="1:11" ht="12" x14ac:dyDescent="0.2">
      <c r="A58" s="37">
        <v>1502</v>
      </c>
      <c r="B58" s="38" t="s">
        <v>78</v>
      </c>
      <c r="C58" s="41">
        <v>20</v>
      </c>
      <c r="D58" s="41">
        <v>11</v>
      </c>
      <c r="E58" s="41">
        <v>11</v>
      </c>
      <c r="F58" s="41">
        <v>6</v>
      </c>
      <c r="G58" s="41">
        <v>5</v>
      </c>
      <c r="H58" s="41">
        <v>7</v>
      </c>
      <c r="I58" s="39">
        <f t="shared" si="1"/>
        <v>12</v>
      </c>
      <c r="J58" s="41">
        <v>13</v>
      </c>
      <c r="K58" s="41">
        <v>16</v>
      </c>
    </row>
    <row r="59" spans="1:11" ht="12" x14ac:dyDescent="0.2">
      <c r="A59" s="37">
        <v>1503</v>
      </c>
      <c r="B59" s="38" t="s">
        <v>79</v>
      </c>
      <c r="C59" s="41">
        <v>14</v>
      </c>
      <c r="D59" s="41">
        <v>17</v>
      </c>
      <c r="E59" s="41">
        <v>9</v>
      </c>
      <c r="F59" s="41">
        <v>9</v>
      </c>
      <c r="G59" s="41">
        <v>2</v>
      </c>
      <c r="H59" s="41">
        <v>5</v>
      </c>
      <c r="I59" s="39">
        <f t="shared" si="1"/>
        <v>7</v>
      </c>
      <c r="J59" s="41">
        <v>11</v>
      </c>
      <c r="K59" s="41">
        <v>10</v>
      </c>
    </row>
    <row r="60" spans="1:11" ht="12" x14ac:dyDescent="0.2">
      <c r="A60" s="37">
        <v>1504</v>
      </c>
      <c r="B60" s="38" t="s">
        <v>80</v>
      </c>
      <c r="C60" s="41">
        <v>13</v>
      </c>
      <c r="D60" s="41">
        <v>14</v>
      </c>
      <c r="E60" s="41">
        <v>9</v>
      </c>
      <c r="F60" s="41">
        <v>14</v>
      </c>
      <c r="G60" s="41">
        <v>6</v>
      </c>
      <c r="H60" s="41">
        <v>5</v>
      </c>
      <c r="I60" s="39">
        <f t="shared" si="1"/>
        <v>11</v>
      </c>
      <c r="J60" s="41">
        <v>10</v>
      </c>
      <c r="K60" s="41">
        <v>10</v>
      </c>
    </row>
    <row r="61" spans="1:11" ht="12" x14ac:dyDescent="0.2">
      <c r="A61" s="37">
        <v>1505</v>
      </c>
      <c r="B61" s="38" t="s">
        <v>81</v>
      </c>
      <c r="C61" s="41">
        <v>18</v>
      </c>
      <c r="D61" s="41">
        <v>13</v>
      </c>
      <c r="E61" s="41">
        <v>11</v>
      </c>
      <c r="F61" s="41">
        <v>15</v>
      </c>
      <c r="G61" s="41">
        <v>6</v>
      </c>
      <c r="H61" s="41">
        <v>8</v>
      </c>
      <c r="I61" s="39">
        <f t="shared" si="1"/>
        <v>14</v>
      </c>
      <c r="J61" s="41">
        <v>12</v>
      </c>
      <c r="K61" s="41">
        <v>18</v>
      </c>
    </row>
    <row r="62" spans="1:11" ht="12" x14ac:dyDescent="0.2">
      <c r="A62" s="37">
        <v>1506</v>
      </c>
      <c r="B62" s="38" t="s">
        <v>82</v>
      </c>
      <c r="C62" s="41">
        <v>6</v>
      </c>
      <c r="D62" s="41">
        <v>9</v>
      </c>
      <c r="E62" s="41">
        <v>10</v>
      </c>
      <c r="F62" s="41">
        <v>20</v>
      </c>
      <c r="G62" s="41">
        <v>2</v>
      </c>
      <c r="H62" s="41">
        <v>4</v>
      </c>
      <c r="I62" s="39">
        <f t="shared" si="1"/>
        <v>6</v>
      </c>
      <c r="J62" s="41">
        <v>12</v>
      </c>
      <c r="K62" s="41">
        <v>15</v>
      </c>
    </row>
    <row r="63" spans="1:11" ht="12" x14ac:dyDescent="0.2">
      <c r="A63" s="37">
        <v>1507</v>
      </c>
      <c r="B63" s="38" t="s">
        <v>83</v>
      </c>
      <c r="C63" s="41">
        <v>29</v>
      </c>
      <c r="D63" s="41">
        <v>21</v>
      </c>
      <c r="E63" s="41">
        <v>21</v>
      </c>
      <c r="F63" s="41">
        <v>17</v>
      </c>
      <c r="G63" s="41">
        <v>9</v>
      </c>
      <c r="H63" s="41">
        <v>9</v>
      </c>
      <c r="I63" s="39">
        <f t="shared" si="1"/>
        <v>18</v>
      </c>
      <c r="J63" s="41">
        <v>20</v>
      </c>
      <c r="K63" s="41">
        <v>23</v>
      </c>
    </row>
    <row r="64" spans="1:11" ht="12" x14ac:dyDescent="0.2">
      <c r="A64" s="37">
        <v>1508</v>
      </c>
      <c r="B64" s="38" t="s">
        <v>84</v>
      </c>
      <c r="C64" s="41">
        <v>25</v>
      </c>
      <c r="D64" s="41">
        <v>16</v>
      </c>
      <c r="E64" s="41">
        <v>17</v>
      </c>
      <c r="F64" s="41">
        <v>19</v>
      </c>
      <c r="G64" s="41">
        <v>6</v>
      </c>
      <c r="H64" s="41">
        <v>10</v>
      </c>
      <c r="I64" s="39">
        <f t="shared" si="1"/>
        <v>16</v>
      </c>
      <c r="J64" s="41">
        <v>14</v>
      </c>
      <c r="K64" s="41">
        <v>26</v>
      </c>
    </row>
    <row r="65" spans="1:11" ht="12" x14ac:dyDescent="0.2">
      <c r="A65" s="37">
        <v>1509</v>
      </c>
      <c r="B65" s="38" t="s">
        <v>85</v>
      </c>
      <c r="C65" s="41">
        <v>36</v>
      </c>
      <c r="D65" s="41">
        <v>31</v>
      </c>
      <c r="E65" s="41">
        <v>25</v>
      </c>
      <c r="F65" s="41" t="e">
        <v>#VALUE!</v>
      </c>
      <c r="G65" s="41">
        <v>12</v>
      </c>
      <c r="H65" s="41">
        <v>14</v>
      </c>
      <c r="I65" s="39">
        <f t="shared" si="1"/>
        <v>26</v>
      </c>
      <c r="J65" s="41">
        <v>22</v>
      </c>
      <c r="K65" s="41">
        <v>28</v>
      </c>
    </row>
    <row r="66" spans="1:11" ht="12" x14ac:dyDescent="0.2">
      <c r="A66" s="37">
        <v>1510</v>
      </c>
      <c r="B66" s="38" t="s">
        <v>86</v>
      </c>
      <c r="C66" s="41">
        <v>32</v>
      </c>
      <c r="D66" s="41">
        <v>28</v>
      </c>
      <c r="E66" s="41">
        <v>21</v>
      </c>
      <c r="F66" s="41">
        <v>22</v>
      </c>
      <c r="G66" s="41">
        <v>12</v>
      </c>
      <c r="H66" s="41">
        <v>12</v>
      </c>
      <c r="I66" s="39">
        <f t="shared" si="1"/>
        <v>24</v>
      </c>
      <c r="J66" s="41">
        <v>22</v>
      </c>
      <c r="K66" s="41">
        <v>30</v>
      </c>
    </row>
    <row r="67" spans="1:11" ht="12" x14ac:dyDescent="0.2">
      <c r="A67" s="37">
        <v>1511</v>
      </c>
      <c r="B67" s="38" t="s">
        <v>87</v>
      </c>
      <c r="C67" s="41">
        <v>38</v>
      </c>
      <c r="D67" s="41">
        <v>29</v>
      </c>
      <c r="E67" s="41">
        <v>26</v>
      </c>
      <c r="F67" s="41">
        <v>25</v>
      </c>
      <c r="G67" s="41">
        <v>11</v>
      </c>
      <c r="H67" s="41">
        <v>16</v>
      </c>
      <c r="I67" s="39">
        <f t="shared" si="1"/>
        <v>27</v>
      </c>
      <c r="J67" s="41">
        <v>20</v>
      </c>
      <c r="K67" s="41">
        <v>30</v>
      </c>
    </row>
    <row r="68" spans="1:11" ht="12" x14ac:dyDescent="0.2">
      <c r="A68" s="37">
        <v>1512</v>
      </c>
      <c r="B68" s="38" t="s">
        <v>88</v>
      </c>
      <c r="C68" s="41">
        <v>34</v>
      </c>
      <c r="D68" s="41">
        <v>26</v>
      </c>
      <c r="E68" s="41">
        <v>27</v>
      </c>
      <c r="F68" s="41">
        <v>24</v>
      </c>
      <c r="G68" s="41">
        <v>12</v>
      </c>
      <c r="H68" s="41">
        <v>16</v>
      </c>
      <c r="I68" s="39">
        <f t="shared" si="1"/>
        <v>28</v>
      </c>
      <c r="J68" s="41">
        <v>22</v>
      </c>
      <c r="K68" s="41">
        <v>30</v>
      </c>
    </row>
    <row r="69" spans="1:11" ht="12" x14ac:dyDescent="0.2">
      <c r="A69" s="37">
        <v>1513</v>
      </c>
      <c r="B69" s="38" t="s">
        <v>89</v>
      </c>
      <c r="C69" s="41">
        <v>20</v>
      </c>
      <c r="D69" s="41">
        <v>22</v>
      </c>
      <c r="E69" s="41">
        <v>10</v>
      </c>
      <c r="F69" s="41">
        <v>9</v>
      </c>
      <c r="G69" s="41">
        <v>3</v>
      </c>
      <c r="H69" s="41">
        <v>6</v>
      </c>
      <c r="I69" s="39">
        <f t="shared" si="1"/>
        <v>9</v>
      </c>
      <c r="J69" s="41">
        <v>16</v>
      </c>
      <c r="K69" s="41">
        <v>10</v>
      </c>
    </row>
    <row r="70" spans="1:11" ht="12" x14ac:dyDescent="0.2">
      <c r="A70" s="37">
        <v>1514</v>
      </c>
      <c r="B70" s="38" t="s">
        <v>90</v>
      </c>
      <c r="C70" s="41">
        <v>14</v>
      </c>
      <c r="D70" s="41">
        <v>12</v>
      </c>
      <c r="E70" s="41">
        <v>11</v>
      </c>
      <c r="F70" s="41">
        <v>15</v>
      </c>
      <c r="G70" s="41">
        <v>4</v>
      </c>
      <c r="H70" s="41">
        <v>6</v>
      </c>
      <c r="I70" s="39">
        <f t="shared" si="1"/>
        <v>10</v>
      </c>
      <c r="J70" s="41">
        <v>10</v>
      </c>
      <c r="K70" s="41">
        <v>15</v>
      </c>
    </row>
    <row r="71" spans="1:11" ht="12" x14ac:dyDescent="0.2">
      <c r="A71" s="37">
        <v>1515</v>
      </c>
      <c r="B71" s="38" t="s">
        <v>91</v>
      </c>
      <c r="C71" s="41">
        <v>18</v>
      </c>
      <c r="D71" s="41">
        <v>12</v>
      </c>
      <c r="E71" s="41">
        <v>10</v>
      </c>
      <c r="F71" s="41">
        <v>12</v>
      </c>
      <c r="G71" s="41">
        <v>3</v>
      </c>
      <c r="H71" s="41">
        <v>10</v>
      </c>
      <c r="I71" s="39">
        <f t="shared" si="1"/>
        <v>13</v>
      </c>
      <c r="J71" s="41">
        <v>15</v>
      </c>
      <c r="K71" s="41">
        <v>14</v>
      </c>
    </row>
    <row r="72" spans="1:11" ht="12" x14ac:dyDescent="0.2">
      <c r="A72" s="37">
        <v>1516</v>
      </c>
      <c r="B72" s="38" t="s">
        <v>92</v>
      </c>
      <c r="C72" s="41">
        <v>40</v>
      </c>
      <c r="D72" s="41">
        <v>31</v>
      </c>
      <c r="E72" s="41">
        <v>28</v>
      </c>
      <c r="F72" s="41">
        <v>26</v>
      </c>
      <c r="G72" s="41">
        <v>11</v>
      </c>
      <c r="H72" s="41">
        <v>17</v>
      </c>
      <c r="I72" s="39">
        <f t="shared" si="1"/>
        <v>28</v>
      </c>
      <c r="J72" s="41">
        <v>20</v>
      </c>
      <c r="K72" s="41">
        <v>36</v>
      </c>
    </row>
    <row r="73" spans="1:11" ht="12" x14ac:dyDescent="0.2">
      <c r="A73" s="37">
        <v>1517</v>
      </c>
      <c r="B73" s="38" t="s">
        <v>93</v>
      </c>
      <c r="C73" s="41">
        <v>23</v>
      </c>
      <c r="D73" s="41">
        <v>20</v>
      </c>
      <c r="E73" s="41">
        <v>18</v>
      </c>
      <c r="F73" s="41">
        <v>15</v>
      </c>
      <c r="G73" s="41">
        <v>5</v>
      </c>
      <c r="H73" s="41">
        <v>12</v>
      </c>
      <c r="I73" s="39">
        <f t="shared" si="1"/>
        <v>17</v>
      </c>
      <c r="J73" s="41">
        <v>14</v>
      </c>
      <c r="K73" s="41">
        <v>14</v>
      </c>
    </row>
    <row r="74" spans="1:11" ht="12" x14ac:dyDescent="0.2">
      <c r="A74" s="37">
        <v>1518</v>
      </c>
      <c r="B74" s="38" t="s">
        <v>94</v>
      </c>
      <c r="C74" s="41">
        <v>9</v>
      </c>
      <c r="D74" s="41">
        <v>5</v>
      </c>
      <c r="E74" s="41">
        <v>4</v>
      </c>
      <c r="F74" s="41">
        <v>5</v>
      </c>
      <c r="G74" s="41">
        <v>2</v>
      </c>
      <c r="H74" s="41">
        <v>1</v>
      </c>
      <c r="I74" s="39">
        <f t="shared" si="1"/>
        <v>3</v>
      </c>
      <c r="J74" s="41">
        <v>10</v>
      </c>
      <c r="K74" s="41">
        <v>8</v>
      </c>
    </row>
    <row r="75" spans="1:11" ht="12" x14ac:dyDescent="0.2">
      <c r="A75" s="37">
        <v>1519</v>
      </c>
      <c r="B75" s="38" t="s">
        <v>95</v>
      </c>
      <c r="C75" s="41">
        <v>27</v>
      </c>
      <c r="D75" s="41">
        <v>24</v>
      </c>
      <c r="E75" s="41">
        <v>20</v>
      </c>
      <c r="F75" s="41">
        <v>18</v>
      </c>
      <c r="G75" s="41">
        <v>9</v>
      </c>
      <c r="H75" s="41">
        <v>11</v>
      </c>
      <c r="I75" s="39">
        <f t="shared" si="1"/>
        <v>20</v>
      </c>
      <c r="J75" s="41">
        <v>15</v>
      </c>
      <c r="K75" s="41">
        <v>32</v>
      </c>
    </row>
    <row r="76" spans="1:11" ht="12" x14ac:dyDescent="0.2">
      <c r="A76" s="37">
        <v>1520</v>
      </c>
      <c r="B76" s="38" t="s">
        <v>96</v>
      </c>
      <c r="C76" s="41">
        <v>8</v>
      </c>
      <c r="D76" s="41">
        <v>3</v>
      </c>
      <c r="E76" s="41">
        <v>9</v>
      </c>
      <c r="F76" s="41" t="e">
        <v>#VALUE!</v>
      </c>
      <c r="G76" s="41">
        <v>5</v>
      </c>
      <c r="H76" s="41">
        <v>3</v>
      </c>
      <c r="I76" s="39">
        <f t="shared" si="1"/>
        <v>8</v>
      </c>
      <c r="J76" s="41">
        <v>8</v>
      </c>
      <c r="K76" s="41">
        <v>12</v>
      </c>
    </row>
    <row r="77" spans="1:11" ht="12" x14ac:dyDescent="0.2">
      <c r="A77" s="37">
        <v>1521</v>
      </c>
      <c r="B77" s="38" t="s">
        <v>97</v>
      </c>
      <c r="C77" s="41">
        <v>19</v>
      </c>
      <c r="D77" s="41">
        <v>12</v>
      </c>
      <c r="E77" s="41">
        <v>16</v>
      </c>
      <c r="F77" s="41">
        <v>7</v>
      </c>
      <c r="G77" s="41">
        <v>4</v>
      </c>
      <c r="H77" s="41">
        <v>5</v>
      </c>
      <c r="I77" s="39">
        <f t="shared" si="1"/>
        <v>9</v>
      </c>
      <c r="J77" s="41">
        <v>7</v>
      </c>
      <c r="K77" s="41">
        <v>12</v>
      </c>
    </row>
    <row r="78" spans="1:11" ht="12" x14ac:dyDescent="0.2">
      <c r="A78" s="37">
        <v>1522</v>
      </c>
      <c r="B78" s="38" t="s">
        <v>98</v>
      </c>
      <c r="C78" s="41">
        <v>31</v>
      </c>
      <c r="D78" s="41">
        <v>20</v>
      </c>
      <c r="E78" s="41">
        <v>22</v>
      </c>
      <c r="F78" s="41">
        <v>19</v>
      </c>
      <c r="G78" s="41">
        <v>6</v>
      </c>
      <c r="H78" s="41">
        <v>12</v>
      </c>
      <c r="I78" s="39">
        <f t="shared" si="1"/>
        <v>18</v>
      </c>
      <c r="J78" s="41">
        <v>13</v>
      </c>
      <c r="K78" s="41">
        <v>26</v>
      </c>
    </row>
    <row r="79" spans="1:11" ht="12" x14ac:dyDescent="0.2">
      <c r="A79" s="37">
        <v>1523</v>
      </c>
      <c r="B79" s="38" t="s">
        <v>99</v>
      </c>
      <c r="C79" s="41">
        <v>38</v>
      </c>
      <c r="D79" s="41">
        <v>31</v>
      </c>
      <c r="E79" s="41">
        <v>28</v>
      </c>
      <c r="F79" s="41">
        <v>25</v>
      </c>
      <c r="G79" s="41">
        <v>11</v>
      </c>
      <c r="H79" s="41">
        <v>16</v>
      </c>
      <c r="I79" s="39">
        <f t="shared" si="1"/>
        <v>27</v>
      </c>
      <c r="J79" s="41">
        <v>23</v>
      </c>
      <c r="K79" s="41">
        <v>34</v>
      </c>
    </row>
    <row r="80" spans="1:11" ht="12" x14ac:dyDescent="0.2">
      <c r="A80" s="37">
        <v>1524</v>
      </c>
      <c r="B80" s="38" t="s">
        <v>100</v>
      </c>
      <c r="C80" s="41">
        <v>12</v>
      </c>
      <c r="D80" s="41">
        <v>16</v>
      </c>
      <c r="E80" s="41">
        <v>14</v>
      </c>
      <c r="F80" s="41">
        <v>15</v>
      </c>
      <c r="G80" s="41">
        <v>6</v>
      </c>
      <c r="H80" s="41">
        <v>6</v>
      </c>
      <c r="I80" s="39">
        <f t="shared" si="1"/>
        <v>12</v>
      </c>
      <c r="J80" s="41">
        <v>7</v>
      </c>
      <c r="K80" s="41">
        <v>18</v>
      </c>
    </row>
    <row r="81" spans="1:11" ht="12" x14ac:dyDescent="0.2">
      <c r="A81" s="37">
        <v>1525</v>
      </c>
      <c r="B81" s="38" t="s">
        <v>101</v>
      </c>
      <c r="C81" s="41">
        <v>24</v>
      </c>
      <c r="D81" s="41">
        <v>14</v>
      </c>
      <c r="E81" s="41">
        <v>15</v>
      </c>
      <c r="F81" s="41">
        <v>18</v>
      </c>
      <c r="G81" s="41">
        <v>4</v>
      </c>
      <c r="H81" s="41">
        <v>9</v>
      </c>
      <c r="I81" s="39">
        <f t="shared" si="1"/>
        <v>13</v>
      </c>
      <c r="J81" s="41">
        <v>10</v>
      </c>
      <c r="K81" s="41">
        <v>25</v>
      </c>
    </row>
    <row r="82" spans="1:11" ht="12" x14ac:dyDescent="0.2">
      <c r="A82" s="37">
        <v>1526</v>
      </c>
      <c r="B82" s="38" t="s">
        <v>102</v>
      </c>
      <c r="C82" s="41">
        <v>11</v>
      </c>
      <c r="D82" s="41">
        <v>5</v>
      </c>
      <c r="E82" s="41">
        <v>12</v>
      </c>
      <c r="F82" s="41">
        <v>14</v>
      </c>
      <c r="G82" s="41">
        <v>3</v>
      </c>
      <c r="H82" s="41">
        <v>7</v>
      </c>
      <c r="I82" s="39">
        <f t="shared" si="1"/>
        <v>10</v>
      </c>
      <c r="J82" s="41">
        <v>7</v>
      </c>
      <c r="K82" s="41">
        <v>18</v>
      </c>
    </row>
    <row r="83" spans="1:11" ht="12" x14ac:dyDescent="0.2">
      <c r="A83" s="37">
        <v>1527</v>
      </c>
      <c r="B83" s="38" t="s">
        <v>103</v>
      </c>
      <c r="C83" s="41">
        <v>9</v>
      </c>
      <c r="D83" s="41">
        <v>13</v>
      </c>
      <c r="E83" s="41">
        <v>4</v>
      </c>
      <c r="F83" s="41">
        <v>8</v>
      </c>
      <c r="G83" s="41">
        <v>1</v>
      </c>
      <c r="H83" s="41">
        <v>2</v>
      </c>
      <c r="I83" s="39">
        <f t="shared" si="1"/>
        <v>3</v>
      </c>
      <c r="J83" s="41">
        <v>9</v>
      </c>
      <c r="K83" s="41">
        <v>8</v>
      </c>
    </row>
    <row r="84" spans="1:11" ht="12" x14ac:dyDescent="0.2">
      <c r="A84" s="37">
        <v>1528</v>
      </c>
      <c r="B84" s="38" t="s">
        <v>104</v>
      </c>
      <c r="C84" s="41">
        <v>1</v>
      </c>
      <c r="D84" s="41">
        <v>1</v>
      </c>
      <c r="E84" s="41">
        <v>1</v>
      </c>
      <c r="F84" s="41">
        <v>2</v>
      </c>
      <c r="G84" s="41">
        <v>1</v>
      </c>
      <c r="H84" s="41">
        <v>1</v>
      </c>
      <c r="I84" s="39">
        <f t="shared" si="1"/>
        <v>2</v>
      </c>
      <c r="J84" s="41">
        <v>3</v>
      </c>
      <c r="K84" s="41">
        <v>4</v>
      </c>
    </row>
    <row r="85" spans="1:11" ht="12" x14ac:dyDescent="0.2">
      <c r="A85" s="37">
        <v>1529</v>
      </c>
      <c r="B85" s="38" t="s">
        <v>105</v>
      </c>
      <c r="C85" s="41">
        <v>37</v>
      </c>
      <c r="D85" s="41">
        <v>28</v>
      </c>
      <c r="E85" s="41">
        <v>26</v>
      </c>
      <c r="F85" s="41">
        <v>25</v>
      </c>
      <c r="G85" s="41">
        <v>9</v>
      </c>
      <c r="H85" s="41">
        <v>11</v>
      </c>
      <c r="I85" s="39">
        <f t="shared" si="1"/>
        <v>20</v>
      </c>
      <c r="J85" s="41">
        <v>21</v>
      </c>
      <c r="K85" s="41">
        <v>28</v>
      </c>
    </row>
    <row r="86" spans="1:11" ht="12" x14ac:dyDescent="0.2">
      <c r="A86" s="37">
        <v>1530</v>
      </c>
      <c r="B86" s="38" t="s">
        <v>106</v>
      </c>
      <c r="C86" s="41">
        <v>35</v>
      </c>
      <c r="D86" s="41">
        <v>31</v>
      </c>
      <c r="E86" s="41">
        <v>25</v>
      </c>
      <c r="F86" s="41">
        <v>24</v>
      </c>
      <c r="G86" s="41">
        <v>11</v>
      </c>
      <c r="H86" s="41">
        <v>11</v>
      </c>
      <c r="I86" s="39">
        <f t="shared" si="1"/>
        <v>22</v>
      </c>
      <c r="J86" s="41">
        <v>19</v>
      </c>
      <c r="K86" s="41">
        <v>34</v>
      </c>
    </row>
    <row r="87" spans="1:11" ht="12" x14ac:dyDescent="0.2">
      <c r="A87" s="37">
        <v>1531</v>
      </c>
      <c r="B87" s="38" t="s">
        <v>107</v>
      </c>
      <c r="C87" s="41">
        <v>11</v>
      </c>
      <c r="D87" s="41">
        <v>4</v>
      </c>
      <c r="E87" s="41">
        <v>9</v>
      </c>
      <c r="F87" s="41">
        <v>8</v>
      </c>
      <c r="G87" s="41">
        <v>5</v>
      </c>
      <c r="H87" s="41">
        <v>7</v>
      </c>
      <c r="I87" s="39">
        <f t="shared" si="1"/>
        <v>12</v>
      </c>
      <c r="J87" s="41">
        <v>7</v>
      </c>
      <c r="K87" s="41">
        <v>18</v>
      </c>
    </row>
    <row r="88" spans="1:11" ht="12" x14ac:dyDescent="0.2">
      <c r="A88" s="37">
        <v>1532</v>
      </c>
      <c r="B88" s="38" t="s">
        <v>108</v>
      </c>
      <c r="C88" s="41">
        <v>11</v>
      </c>
      <c r="D88" s="41">
        <v>7</v>
      </c>
      <c r="E88" s="41">
        <v>12</v>
      </c>
      <c r="F88" s="41">
        <v>7</v>
      </c>
      <c r="G88" s="41">
        <v>3</v>
      </c>
      <c r="H88" s="41">
        <v>3</v>
      </c>
      <c r="I88" s="39">
        <f t="shared" si="1"/>
        <v>6</v>
      </c>
      <c r="J88" s="41">
        <v>6</v>
      </c>
      <c r="K88" s="41">
        <v>12</v>
      </c>
    </row>
    <row r="89" spans="1:11" ht="12" x14ac:dyDescent="0.2">
      <c r="A89" s="37">
        <v>1533</v>
      </c>
      <c r="B89" s="38" t="s">
        <v>109</v>
      </c>
      <c r="C89" s="41">
        <v>38</v>
      </c>
      <c r="D89" s="41">
        <v>29</v>
      </c>
      <c r="E89" s="41">
        <v>26</v>
      </c>
      <c r="F89" s="41">
        <v>21</v>
      </c>
      <c r="G89" s="41">
        <v>11</v>
      </c>
      <c r="H89" s="41">
        <v>14</v>
      </c>
      <c r="I89" s="39">
        <f t="shared" si="1"/>
        <v>25</v>
      </c>
      <c r="J89" s="41">
        <v>22</v>
      </c>
      <c r="K89" s="41">
        <v>28</v>
      </c>
    </row>
    <row r="90" spans="1:11" ht="12" x14ac:dyDescent="0.2">
      <c r="A90" s="37">
        <v>1534</v>
      </c>
      <c r="B90" s="38" t="s">
        <v>110</v>
      </c>
      <c r="C90" s="41">
        <v>20</v>
      </c>
      <c r="D90" s="41">
        <v>16</v>
      </c>
      <c r="E90" s="41">
        <v>11</v>
      </c>
      <c r="F90" s="41">
        <v>16</v>
      </c>
      <c r="G90" s="41">
        <v>4</v>
      </c>
      <c r="H90" s="41">
        <v>9</v>
      </c>
      <c r="I90" s="39">
        <f t="shared" si="1"/>
        <v>13</v>
      </c>
      <c r="J90" s="41">
        <v>14</v>
      </c>
      <c r="K90" s="41">
        <v>12</v>
      </c>
    </row>
    <row r="91" spans="1:11" ht="12" x14ac:dyDescent="0.2">
      <c r="A91" s="37">
        <v>1535</v>
      </c>
      <c r="B91" s="38" t="s">
        <v>111</v>
      </c>
      <c r="C91" s="41">
        <v>37</v>
      </c>
      <c r="D91" s="41">
        <v>29</v>
      </c>
      <c r="E91" s="41">
        <v>27</v>
      </c>
      <c r="F91" s="41">
        <v>23</v>
      </c>
      <c r="G91" s="41">
        <v>10</v>
      </c>
      <c r="H91" s="41">
        <v>14</v>
      </c>
      <c r="I91" s="39">
        <f t="shared" si="1"/>
        <v>24</v>
      </c>
      <c r="J91" s="41">
        <v>22</v>
      </c>
      <c r="K91" s="41">
        <v>32</v>
      </c>
    </row>
    <row r="92" spans="1:11" ht="12" x14ac:dyDescent="0.2">
      <c r="A92" s="37">
        <v>1536</v>
      </c>
      <c r="B92" s="38" t="s">
        <v>112</v>
      </c>
      <c r="C92" s="41">
        <v>15</v>
      </c>
      <c r="D92" s="41">
        <v>11</v>
      </c>
      <c r="E92" s="41">
        <v>16</v>
      </c>
      <c r="F92" s="41">
        <v>10</v>
      </c>
      <c r="G92" s="41">
        <v>4</v>
      </c>
      <c r="H92" s="41">
        <v>5</v>
      </c>
      <c r="I92" s="39">
        <f t="shared" si="1"/>
        <v>9</v>
      </c>
      <c r="J92" s="41">
        <v>13</v>
      </c>
      <c r="K92" s="41">
        <v>12</v>
      </c>
    </row>
    <row r="93" spans="1:11" ht="12" x14ac:dyDescent="0.2">
      <c r="A93" s="37">
        <v>1537</v>
      </c>
      <c r="B93" s="38" t="s">
        <v>113</v>
      </c>
      <c r="C93" s="41">
        <v>28</v>
      </c>
      <c r="D93" s="41">
        <v>27</v>
      </c>
      <c r="E93" s="41">
        <v>21</v>
      </c>
      <c r="F93" s="41">
        <v>20</v>
      </c>
      <c r="G93" s="41">
        <v>8</v>
      </c>
      <c r="H93" s="41">
        <v>11</v>
      </c>
      <c r="I93" s="39">
        <f t="shared" si="1"/>
        <v>19</v>
      </c>
      <c r="J93" s="41">
        <v>21</v>
      </c>
      <c r="K93" s="41">
        <v>28</v>
      </c>
    </row>
    <row r="94" spans="1:11" ht="12" x14ac:dyDescent="0.2">
      <c r="A94" s="37">
        <v>1538</v>
      </c>
      <c r="B94" s="38" t="s">
        <v>114</v>
      </c>
      <c r="C94" s="41">
        <v>40</v>
      </c>
      <c r="D94" s="41">
        <v>26</v>
      </c>
      <c r="E94" s="41">
        <v>26</v>
      </c>
      <c r="F94" s="41">
        <v>25</v>
      </c>
      <c r="G94" s="41">
        <v>11</v>
      </c>
      <c r="H94" s="41">
        <v>15</v>
      </c>
      <c r="I94" s="39">
        <f t="shared" si="1"/>
        <v>26</v>
      </c>
      <c r="J94" s="41">
        <v>21</v>
      </c>
      <c r="K94" s="41">
        <v>36</v>
      </c>
    </row>
    <row r="95" spans="1:11" ht="12" x14ac:dyDescent="0.2">
      <c r="A95" s="37">
        <v>1539</v>
      </c>
      <c r="B95" s="38" t="s">
        <v>115</v>
      </c>
      <c r="C95" s="41">
        <v>23</v>
      </c>
      <c r="D95" s="41">
        <v>18</v>
      </c>
      <c r="E95" s="41">
        <v>19</v>
      </c>
      <c r="F95" s="41">
        <v>15</v>
      </c>
      <c r="G95" s="41">
        <v>7</v>
      </c>
      <c r="H95" s="41">
        <v>11</v>
      </c>
      <c r="I95" s="39">
        <f t="shared" si="1"/>
        <v>18</v>
      </c>
      <c r="J95" s="41">
        <v>16</v>
      </c>
      <c r="K95" s="41">
        <v>22</v>
      </c>
    </row>
    <row r="96" spans="1:11" ht="12" x14ac:dyDescent="0.2">
      <c r="A96" s="37">
        <v>1540</v>
      </c>
      <c r="B96" s="38" t="s">
        <v>116</v>
      </c>
      <c r="C96" s="41">
        <v>38</v>
      </c>
      <c r="D96" s="41">
        <v>14</v>
      </c>
      <c r="E96" s="41">
        <v>24</v>
      </c>
      <c r="F96" s="41">
        <v>18</v>
      </c>
      <c r="G96" s="41">
        <v>7</v>
      </c>
      <c r="H96" s="41">
        <v>13</v>
      </c>
      <c r="I96" s="39">
        <f t="shared" si="1"/>
        <v>20</v>
      </c>
      <c r="J96" s="41">
        <v>9</v>
      </c>
      <c r="K96" s="41">
        <v>22</v>
      </c>
    </row>
    <row r="97" spans="1:11" ht="12" x14ac:dyDescent="0.2">
      <c r="A97" s="37">
        <v>1541</v>
      </c>
      <c r="B97" s="38" t="s">
        <v>117</v>
      </c>
      <c r="C97" s="41">
        <v>2</v>
      </c>
      <c r="D97" s="41">
        <v>0</v>
      </c>
      <c r="E97" s="41">
        <v>1</v>
      </c>
      <c r="F97" s="41">
        <v>4</v>
      </c>
      <c r="G97" s="41">
        <v>0</v>
      </c>
      <c r="H97" s="41">
        <v>1</v>
      </c>
      <c r="I97" s="39">
        <f t="shared" si="1"/>
        <v>1</v>
      </c>
      <c r="J97" s="41">
        <v>0</v>
      </c>
      <c r="K97" s="41">
        <v>3</v>
      </c>
    </row>
    <row r="98" spans="1:11" ht="12" x14ac:dyDescent="0.2">
      <c r="A98" s="37">
        <v>1542</v>
      </c>
      <c r="B98" s="38" t="s">
        <v>118</v>
      </c>
      <c r="C98" s="41">
        <v>33</v>
      </c>
      <c r="D98" s="41">
        <v>30</v>
      </c>
      <c r="E98" s="41">
        <v>25</v>
      </c>
      <c r="F98" s="41">
        <v>24</v>
      </c>
      <c r="G98" s="41">
        <v>8</v>
      </c>
      <c r="H98" s="41">
        <v>10</v>
      </c>
      <c r="I98" s="39">
        <f t="shared" si="1"/>
        <v>18</v>
      </c>
      <c r="J98" s="41">
        <v>22</v>
      </c>
      <c r="K98" s="41">
        <v>34</v>
      </c>
    </row>
    <row r="99" spans="1:11" ht="12" x14ac:dyDescent="0.2">
      <c r="A99" s="37">
        <v>1543</v>
      </c>
      <c r="B99" s="38" t="s">
        <v>119</v>
      </c>
      <c r="C99" s="41">
        <v>40</v>
      </c>
      <c r="D99" s="41">
        <v>24</v>
      </c>
      <c r="E99" s="41">
        <v>17</v>
      </c>
      <c r="F99" s="41">
        <v>14</v>
      </c>
      <c r="G99" s="41">
        <v>7</v>
      </c>
      <c r="H99" s="41">
        <v>14</v>
      </c>
      <c r="I99" s="39">
        <f t="shared" si="1"/>
        <v>21</v>
      </c>
      <c r="J99" s="41">
        <v>14</v>
      </c>
      <c r="K99" s="41">
        <v>14</v>
      </c>
    </row>
    <row r="100" spans="1:11" ht="12" x14ac:dyDescent="0.2">
      <c r="A100" s="37">
        <v>1544</v>
      </c>
      <c r="B100" s="38" t="s">
        <v>120</v>
      </c>
      <c r="C100" s="41">
        <v>10</v>
      </c>
      <c r="D100" s="41">
        <v>7</v>
      </c>
      <c r="E100" s="41">
        <v>12</v>
      </c>
      <c r="F100" s="41">
        <v>8</v>
      </c>
      <c r="G100" s="41">
        <v>4</v>
      </c>
      <c r="H100" s="41">
        <v>6</v>
      </c>
      <c r="I100" s="39">
        <f t="shared" si="1"/>
        <v>10</v>
      </c>
      <c r="J100" s="41">
        <v>6</v>
      </c>
      <c r="K100" s="41">
        <v>12</v>
      </c>
    </row>
    <row r="101" spans="1:11" ht="12" x14ac:dyDescent="0.2">
      <c r="A101" s="37">
        <v>1545</v>
      </c>
      <c r="B101" s="38" t="s">
        <v>121</v>
      </c>
      <c r="C101" s="41">
        <v>16</v>
      </c>
      <c r="D101" s="41">
        <v>16</v>
      </c>
      <c r="E101" s="41">
        <v>13</v>
      </c>
      <c r="F101" s="41">
        <v>14</v>
      </c>
      <c r="G101" s="41">
        <v>3</v>
      </c>
      <c r="H101" s="41">
        <v>7</v>
      </c>
      <c r="I101" s="39">
        <f t="shared" si="1"/>
        <v>10</v>
      </c>
      <c r="J101" s="41">
        <v>13</v>
      </c>
      <c r="K101" s="41">
        <v>13</v>
      </c>
    </row>
    <row r="102" spans="1:11" ht="12" x14ac:dyDescent="0.2">
      <c r="A102" s="37">
        <v>1546</v>
      </c>
      <c r="B102" s="38" t="s">
        <v>122</v>
      </c>
      <c r="C102" s="41">
        <v>34</v>
      </c>
      <c r="D102" s="41">
        <v>31</v>
      </c>
      <c r="E102" s="41">
        <v>25</v>
      </c>
      <c r="F102" s="41">
        <v>23</v>
      </c>
      <c r="G102" s="41">
        <v>12</v>
      </c>
      <c r="H102" s="41">
        <v>12</v>
      </c>
      <c r="I102" s="39">
        <f t="shared" si="1"/>
        <v>24</v>
      </c>
      <c r="J102" s="41">
        <v>23</v>
      </c>
      <c r="K102" s="41">
        <v>32</v>
      </c>
    </row>
    <row r="103" spans="1:11" ht="12" x14ac:dyDescent="0.2">
      <c r="A103" s="37">
        <v>1547</v>
      </c>
      <c r="B103" s="38" t="s">
        <v>123</v>
      </c>
      <c r="C103" s="41">
        <v>36</v>
      </c>
      <c r="D103" s="41">
        <v>28</v>
      </c>
      <c r="E103" s="41">
        <v>22</v>
      </c>
      <c r="F103" s="41">
        <v>21</v>
      </c>
      <c r="G103" s="41">
        <v>9</v>
      </c>
      <c r="H103" s="41">
        <v>9</v>
      </c>
      <c r="I103" s="39">
        <f t="shared" si="1"/>
        <v>18</v>
      </c>
      <c r="J103" s="41">
        <v>22</v>
      </c>
      <c r="K103" s="41">
        <v>11</v>
      </c>
    </row>
    <row r="104" spans="1:11" ht="12" x14ac:dyDescent="0.2">
      <c r="A104" s="37">
        <v>1548</v>
      </c>
      <c r="B104" s="38" t="s">
        <v>124</v>
      </c>
      <c r="C104" s="41">
        <v>33</v>
      </c>
      <c r="D104" s="41">
        <v>29</v>
      </c>
      <c r="E104" s="41">
        <v>23</v>
      </c>
      <c r="F104" s="41">
        <v>22</v>
      </c>
      <c r="G104" s="41">
        <v>10</v>
      </c>
      <c r="H104" s="41">
        <v>14</v>
      </c>
      <c r="I104" s="39">
        <f t="shared" si="1"/>
        <v>24</v>
      </c>
      <c r="J104" s="41">
        <v>21</v>
      </c>
      <c r="K104" s="41">
        <v>28</v>
      </c>
    </row>
    <row r="105" spans="1:11" ht="12" x14ac:dyDescent="0.2">
      <c r="A105" s="37">
        <v>1549</v>
      </c>
      <c r="B105" s="38" t="s">
        <v>125</v>
      </c>
      <c r="C105" s="41">
        <v>19</v>
      </c>
      <c r="D105" s="41">
        <v>11</v>
      </c>
      <c r="E105" s="41">
        <v>12</v>
      </c>
      <c r="F105" s="41">
        <v>16</v>
      </c>
      <c r="G105" s="41">
        <v>2</v>
      </c>
      <c r="H105" s="41">
        <v>8</v>
      </c>
      <c r="I105" s="39">
        <f t="shared" si="1"/>
        <v>10</v>
      </c>
      <c r="J105" s="41">
        <v>9</v>
      </c>
      <c r="K105" s="41">
        <v>15</v>
      </c>
    </row>
    <row r="106" spans="1:11" ht="12" x14ac:dyDescent="0.2">
      <c r="A106" s="37">
        <v>1550</v>
      </c>
      <c r="B106" s="38" t="s">
        <v>126</v>
      </c>
      <c r="C106" s="41">
        <v>30</v>
      </c>
      <c r="D106" s="41">
        <v>24</v>
      </c>
      <c r="E106" s="41">
        <v>24</v>
      </c>
      <c r="F106" s="41">
        <v>22</v>
      </c>
      <c r="G106" s="41">
        <v>10</v>
      </c>
      <c r="H106" s="41">
        <v>16</v>
      </c>
      <c r="I106" s="39">
        <f t="shared" si="1"/>
        <v>26</v>
      </c>
      <c r="J106" s="41">
        <v>20</v>
      </c>
      <c r="K106" s="41">
        <v>30</v>
      </c>
    </row>
    <row r="107" spans="1:11" ht="12" x14ac:dyDescent="0.2">
      <c r="A107" s="37">
        <v>1551</v>
      </c>
      <c r="B107" s="38" t="s">
        <v>127</v>
      </c>
      <c r="C107" s="41">
        <v>25</v>
      </c>
      <c r="D107" s="41">
        <v>23</v>
      </c>
      <c r="E107" s="41">
        <v>18</v>
      </c>
      <c r="F107" s="41">
        <v>14</v>
      </c>
      <c r="G107" s="41">
        <v>8</v>
      </c>
      <c r="H107" s="41">
        <v>11</v>
      </c>
      <c r="I107" s="39">
        <f t="shared" si="1"/>
        <v>19</v>
      </c>
      <c r="J107" s="41">
        <v>15</v>
      </c>
      <c r="K107" s="41">
        <v>28</v>
      </c>
    </row>
    <row r="108" spans="1:11" ht="12" x14ac:dyDescent="0.2">
      <c r="A108" s="37">
        <v>1552</v>
      </c>
      <c r="B108" s="38" t="s">
        <v>128</v>
      </c>
      <c r="C108" s="41">
        <v>27</v>
      </c>
      <c r="D108" s="41">
        <v>19</v>
      </c>
      <c r="E108" s="41">
        <v>21</v>
      </c>
      <c r="F108" s="41">
        <v>20</v>
      </c>
      <c r="G108" s="41">
        <v>8</v>
      </c>
      <c r="H108" s="41">
        <v>12</v>
      </c>
      <c r="I108" s="39">
        <f t="shared" si="1"/>
        <v>20</v>
      </c>
      <c r="J108" s="41">
        <v>14</v>
      </c>
      <c r="K108" s="41">
        <v>27</v>
      </c>
    </row>
    <row r="109" spans="1:11" ht="12" x14ac:dyDescent="0.2">
      <c r="A109" s="37">
        <v>1553</v>
      </c>
      <c r="B109" s="38" t="s">
        <v>129</v>
      </c>
      <c r="C109" s="41">
        <v>7</v>
      </c>
      <c r="D109" s="41">
        <v>6</v>
      </c>
      <c r="E109" s="41">
        <v>5</v>
      </c>
      <c r="F109" s="41">
        <v>9</v>
      </c>
      <c r="G109" s="41">
        <v>3</v>
      </c>
      <c r="H109" s="41">
        <v>3</v>
      </c>
      <c r="I109" s="39">
        <f t="shared" si="1"/>
        <v>6</v>
      </c>
      <c r="J109" s="41">
        <v>6</v>
      </c>
      <c r="K109" s="41">
        <v>11</v>
      </c>
    </row>
    <row r="110" spans="1:11" ht="12" x14ac:dyDescent="0.2">
      <c r="A110" s="37">
        <v>1554</v>
      </c>
      <c r="B110" s="38" t="s">
        <v>130</v>
      </c>
      <c r="C110" s="41">
        <v>38</v>
      </c>
      <c r="D110" s="41">
        <v>31</v>
      </c>
      <c r="E110" s="41">
        <v>28</v>
      </c>
      <c r="F110" s="41">
        <v>26</v>
      </c>
      <c r="G110" s="41">
        <v>12</v>
      </c>
      <c r="H110" s="41">
        <v>17</v>
      </c>
      <c r="I110" s="39">
        <f t="shared" si="1"/>
        <v>29</v>
      </c>
      <c r="J110" s="41">
        <v>23</v>
      </c>
      <c r="K110" s="41">
        <v>36</v>
      </c>
    </row>
    <row r="111" spans="1:11" ht="12" x14ac:dyDescent="0.2">
      <c r="A111" s="37">
        <v>1555</v>
      </c>
      <c r="B111" s="38" t="s">
        <v>131</v>
      </c>
      <c r="C111" s="41">
        <v>12</v>
      </c>
      <c r="D111" s="41">
        <v>15</v>
      </c>
      <c r="E111" s="41">
        <v>13</v>
      </c>
      <c r="F111" s="41">
        <v>15</v>
      </c>
      <c r="G111" s="41">
        <v>4</v>
      </c>
      <c r="H111" s="41">
        <v>4</v>
      </c>
      <c r="I111" s="39">
        <f t="shared" si="1"/>
        <v>8</v>
      </c>
      <c r="J111" s="41">
        <v>11</v>
      </c>
      <c r="K111" s="41">
        <v>8</v>
      </c>
    </row>
    <row r="112" spans="1:11" ht="12" x14ac:dyDescent="0.2">
      <c r="A112" s="37">
        <v>1556</v>
      </c>
      <c r="B112" s="38" t="s">
        <v>132</v>
      </c>
      <c r="C112" s="41">
        <v>35</v>
      </c>
      <c r="D112" s="41">
        <v>23</v>
      </c>
      <c r="E112" s="41">
        <v>28</v>
      </c>
      <c r="F112" s="41">
        <v>25</v>
      </c>
      <c r="G112" s="41">
        <v>12</v>
      </c>
      <c r="H112" s="41">
        <v>17</v>
      </c>
      <c r="I112" s="39">
        <f t="shared" si="1"/>
        <v>29</v>
      </c>
      <c r="J112" s="41">
        <v>23</v>
      </c>
      <c r="K112" s="41">
        <v>28</v>
      </c>
    </row>
    <row r="113" spans="1:11" ht="12" x14ac:dyDescent="0.2">
      <c r="A113" s="37">
        <v>1557</v>
      </c>
      <c r="B113" s="38" t="s">
        <v>133</v>
      </c>
      <c r="C113" s="41">
        <v>30</v>
      </c>
      <c r="D113" s="41">
        <v>23</v>
      </c>
      <c r="E113" s="41">
        <v>24</v>
      </c>
      <c r="F113" s="41">
        <v>23</v>
      </c>
      <c r="G113" s="41">
        <v>6</v>
      </c>
      <c r="H113" s="41">
        <v>12</v>
      </c>
      <c r="I113" s="39">
        <f t="shared" si="1"/>
        <v>18</v>
      </c>
      <c r="J113" s="41">
        <v>23</v>
      </c>
      <c r="K113" s="41">
        <v>32</v>
      </c>
    </row>
    <row r="114" spans="1:11" ht="12" x14ac:dyDescent="0.2">
      <c r="A114" s="42"/>
    </row>
    <row r="115" spans="1:11" ht="12" x14ac:dyDescent="0.2">
      <c r="A115" s="42"/>
    </row>
    <row r="116" spans="1:11" ht="12" x14ac:dyDescent="0.2">
      <c r="A116" s="42"/>
    </row>
    <row r="117" spans="1:11" ht="12" x14ac:dyDescent="0.2">
      <c r="A117" s="42"/>
    </row>
    <row r="118" spans="1:11" ht="12" x14ac:dyDescent="0.2">
      <c r="A118" s="42"/>
    </row>
    <row r="119" spans="1:11" ht="12" x14ac:dyDescent="0.2">
      <c r="A119" s="42"/>
    </row>
    <row r="120" spans="1:11" ht="12" x14ac:dyDescent="0.2">
      <c r="A120" s="42"/>
    </row>
    <row r="121" spans="1:11" ht="12" x14ac:dyDescent="0.2">
      <c r="A121" s="42"/>
    </row>
    <row r="122" spans="1:11" ht="12" x14ac:dyDescent="0.2">
      <c r="A122" s="42"/>
    </row>
    <row r="123" spans="1:11" ht="12" x14ac:dyDescent="0.2">
      <c r="A123" s="42"/>
    </row>
    <row r="124" spans="1:11" ht="12" x14ac:dyDescent="0.2">
      <c r="A124" s="42"/>
    </row>
    <row r="125" spans="1:11" ht="12" x14ac:dyDescent="0.2">
      <c r="A125" s="42"/>
    </row>
    <row r="126" spans="1:11" ht="12" x14ac:dyDescent="0.2">
      <c r="A126" s="42"/>
    </row>
    <row r="127" spans="1:11" ht="12" x14ac:dyDescent="0.2">
      <c r="A127" s="42"/>
    </row>
    <row r="128" spans="1:11" ht="12" x14ac:dyDescent="0.2">
      <c r="A128" s="42"/>
    </row>
    <row r="129" spans="1:1" ht="12" x14ac:dyDescent="0.2">
      <c r="A129" s="42"/>
    </row>
    <row r="130" spans="1:1" ht="12" x14ac:dyDescent="0.2">
      <c r="A130" s="42"/>
    </row>
    <row r="131" spans="1:1" ht="12" x14ac:dyDescent="0.2">
      <c r="A131" s="42"/>
    </row>
    <row r="132" spans="1:1" ht="12" x14ac:dyDescent="0.2">
      <c r="A132" s="42"/>
    </row>
    <row r="133" spans="1:1" ht="12" x14ac:dyDescent="0.2">
      <c r="A133" s="42"/>
    </row>
    <row r="134" spans="1:1" ht="12" x14ac:dyDescent="0.2">
      <c r="A134" s="42"/>
    </row>
    <row r="135" spans="1:1" ht="12" x14ac:dyDescent="0.2">
      <c r="A135" s="42"/>
    </row>
    <row r="136" spans="1:1" ht="12" x14ac:dyDescent="0.2">
      <c r="A136" s="42"/>
    </row>
    <row r="137" spans="1:1" ht="12" x14ac:dyDescent="0.2">
      <c r="A137" s="42"/>
    </row>
    <row r="138" spans="1:1" ht="12" x14ac:dyDescent="0.2">
      <c r="A138" s="42"/>
    </row>
    <row r="139" spans="1:1" ht="12" x14ac:dyDescent="0.2">
      <c r="A139" s="42"/>
    </row>
    <row r="140" spans="1:1" ht="12" x14ac:dyDescent="0.2">
      <c r="A140" s="42"/>
    </row>
    <row r="141" spans="1:1" ht="12" x14ac:dyDescent="0.2">
      <c r="A141" s="42"/>
    </row>
    <row r="142" spans="1:1" ht="12" x14ac:dyDescent="0.2">
      <c r="A142" s="42"/>
    </row>
    <row r="143" spans="1:1" ht="12" x14ac:dyDescent="0.2">
      <c r="A143" s="42"/>
    </row>
    <row r="144" spans="1:1" ht="12" x14ac:dyDescent="0.2">
      <c r="A144" s="42"/>
    </row>
    <row r="145" spans="1:1" ht="12" x14ac:dyDescent="0.2">
      <c r="A145" s="42"/>
    </row>
    <row r="146" spans="1:1" ht="12" x14ac:dyDescent="0.2">
      <c r="A146" s="42"/>
    </row>
    <row r="147" spans="1:1" ht="12" x14ac:dyDescent="0.2">
      <c r="A147" s="42"/>
    </row>
    <row r="148" spans="1:1" ht="12" x14ac:dyDescent="0.2">
      <c r="A148" s="42"/>
    </row>
    <row r="149" spans="1:1" ht="12" x14ac:dyDescent="0.2">
      <c r="A149" s="42"/>
    </row>
    <row r="150" spans="1:1" ht="12" x14ac:dyDescent="0.2">
      <c r="A150" s="42"/>
    </row>
    <row r="151" spans="1:1" ht="12" x14ac:dyDescent="0.2">
      <c r="A151" s="42"/>
    </row>
    <row r="152" spans="1:1" ht="12" x14ac:dyDescent="0.2">
      <c r="A152" s="42"/>
    </row>
    <row r="153" spans="1:1" ht="12" x14ac:dyDescent="0.2">
      <c r="A153" s="42"/>
    </row>
    <row r="154" spans="1:1" ht="12" x14ac:dyDescent="0.2">
      <c r="A154" s="42"/>
    </row>
    <row r="155" spans="1:1" ht="12" x14ac:dyDescent="0.2">
      <c r="A155" s="42"/>
    </row>
    <row r="156" spans="1:1" ht="12" x14ac:dyDescent="0.2">
      <c r="A156" s="42"/>
    </row>
    <row r="157" spans="1:1" ht="12" x14ac:dyDescent="0.2">
      <c r="A157" s="42"/>
    </row>
    <row r="158" spans="1:1" ht="12" x14ac:dyDescent="0.2">
      <c r="A158" s="42"/>
    </row>
    <row r="159" spans="1:1" ht="12" x14ac:dyDescent="0.2">
      <c r="A159" s="42"/>
    </row>
    <row r="160" spans="1:1" ht="12" x14ac:dyDescent="0.2">
      <c r="A160" s="42"/>
    </row>
    <row r="161" spans="1:1" ht="12" x14ac:dyDescent="0.2">
      <c r="A161" s="42"/>
    </row>
    <row r="162" spans="1:1" ht="12" x14ac:dyDescent="0.2">
      <c r="A162" s="42"/>
    </row>
    <row r="163" spans="1:1" ht="12" x14ac:dyDescent="0.2">
      <c r="A163" s="42"/>
    </row>
    <row r="164" spans="1:1" ht="12" x14ac:dyDescent="0.2">
      <c r="A164" s="42"/>
    </row>
    <row r="165" spans="1:1" ht="12" x14ac:dyDescent="0.2">
      <c r="A165" s="42"/>
    </row>
    <row r="166" spans="1:1" ht="12" x14ac:dyDescent="0.2">
      <c r="A166" s="42"/>
    </row>
    <row r="167" spans="1:1" ht="12" x14ac:dyDescent="0.2">
      <c r="A167" s="42"/>
    </row>
    <row r="168" spans="1:1" ht="12" x14ac:dyDescent="0.2">
      <c r="A168" s="42"/>
    </row>
    <row r="169" spans="1:1" ht="12" x14ac:dyDescent="0.2">
      <c r="A169" s="42"/>
    </row>
    <row r="170" spans="1:1" ht="12" x14ac:dyDescent="0.2">
      <c r="A170" s="42"/>
    </row>
    <row r="171" spans="1:1" ht="12" x14ac:dyDescent="0.2">
      <c r="A171" s="42"/>
    </row>
    <row r="172" spans="1:1" ht="12" x14ac:dyDescent="0.2">
      <c r="A172" s="42"/>
    </row>
    <row r="173" spans="1:1" ht="12" x14ac:dyDescent="0.2">
      <c r="A173" s="42"/>
    </row>
    <row r="174" spans="1:1" ht="12" x14ac:dyDescent="0.2">
      <c r="A174" s="42"/>
    </row>
    <row r="175" spans="1:1" ht="12" x14ac:dyDescent="0.2">
      <c r="A175" s="42"/>
    </row>
    <row r="176" spans="1:1" ht="12" x14ac:dyDescent="0.2">
      <c r="A176" s="42"/>
    </row>
    <row r="177" spans="1:1" ht="12" x14ac:dyDescent="0.2">
      <c r="A177" s="42"/>
    </row>
    <row r="178" spans="1:1" ht="12" x14ac:dyDescent="0.2">
      <c r="A178" s="42"/>
    </row>
    <row r="179" spans="1:1" ht="12" x14ac:dyDescent="0.2">
      <c r="A179" s="42"/>
    </row>
    <row r="180" spans="1:1" ht="12" x14ac:dyDescent="0.2">
      <c r="A180" s="42"/>
    </row>
    <row r="181" spans="1:1" ht="12" x14ac:dyDescent="0.2">
      <c r="A181" s="42"/>
    </row>
    <row r="182" spans="1:1" ht="12" x14ac:dyDescent="0.2">
      <c r="A182" s="42"/>
    </row>
    <row r="183" spans="1:1" ht="12" x14ac:dyDescent="0.2">
      <c r="A183" s="42"/>
    </row>
    <row r="184" spans="1:1" ht="12" x14ac:dyDescent="0.2">
      <c r="A184" s="42"/>
    </row>
    <row r="185" spans="1:1" ht="12" x14ac:dyDescent="0.2">
      <c r="A185" s="42"/>
    </row>
    <row r="186" spans="1:1" ht="12" x14ac:dyDescent="0.2">
      <c r="A186" s="42"/>
    </row>
    <row r="187" spans="1:1" ht="12" x14ac:dyDescent="0.2">
      <c r="A187" s="42"/>
    </row>
    <row r="188" spans="1:1" ht="12" x14ac:dyDescent="0.2">
      <c r="A188" s="42"/>
    </row>
    <row r="189" spans="1:1" ht="12" x14ac:dyDescent="0.2">
      <c r="A189" s="42"/>
    </row>
    <row r="190" spans="1:1" ht="12" x14ac:dyDescent="0.2">
      <c r="A190" s="42"/>
    </row>
    <row r="191" spans="1:1" ht="12" x14ac:dyDescent="0.2">
      <c r="A191" s="42"/>
    </row>
    <row r="192" spans="1:1" ht="12" x14ac:dyDescent="0.2">
      <c r="A192" s="42"/>
    </row>
    <row r="193" spans="1:1" ht="12" x14ac:dyDescent="0.2">
      <c r="A193" s="42"/>
    </row>
    <row r="194" spans="1:1" ht="12" x14ac:dyDescent="0.2">
      <c r="A194" s="42"/>
    </row>
    <row r="195" spans="1:1" ht="12" x14ac:dyDescent="0.2">
      <c r="A195" s="42"/>
    </row>
    <row r="196" spans="1:1" ht="12" x14ac:dyDescent="0.2">
      <c r="A196" s="42"/>
    </row>
    <row r="197" spans="1:1" ht="12" x14ac:dyDescent="0.2">
      <c r="A197" s="42"/>
    </row>
    <row r="198" spans="1:1" ht="12" x14ac:dyDescent="0.2">
      <c r="A198" s="42"/>
    </row>
    <row r="199" spans="1:1" ht="12" x14ac:dyDescent="0.2">
      <c r="A199" s="42"/>
    </row>
    <row r="200" spans="1:1" ht="12" x14ac:dyDescent="0.2">
      <c r="A200" s="42"/>
    </row>
    <row r="201" spans="1:1" ht="12" x14ac:dyDescent="0.2">
      <c r="A201" s="42"/>
    </row>
    <row r="202" spans="1:1" ht="12" x14ac:dyDescent="0.2">
      <c r="A202" s="42"/>
    </row>
    <row r="203" spans="1:1" ht="12" x14ac:dyDescent="0.2">
      <c r="A203" s="42"/>
    </row>
    <row r="204" spans="1:1" ht="12" x14ac:dyDescent="0.2">
      <c r="A204" s="42"/>
    </row>
    <row r="205" spans="1:1" ht="12" x14ac:dyDescent="0.2">
      <c r="A205" s="42"/>
    </row>
    <row r="206" spans="1:1" ht="12" x14ac:dyDescent="0.2">
      <c r="A206" s="42"/>
    </row>
    <row r="207" spans="1:1" ht="12" x14ac:dyDescent="0.2">
      <c r="A207" s="42"/>
    </row>
    <row r="208" spans="1:1" ht="12" x14ac:dyDescent="0.2">
      <c r="A208" s="42"/>
    </row>
    <row r="209" spans="1:1" ht="12" x14ac:dyDescent="0.2">
      <c r="A209" s="42"/>
    </row>
    <row r="210" spans="1:1" ht="12" x14ac:dyDescent="0.2">
      <c r="A210" s="42"/>
    </row>
    <row r="211" spans="1:1" ht="12" x14ac:dyDescent="0.2">
      <c r="A211" s="42"/>
    </row>
    <row r="212" spans="1:1" ht="12" x14ac:dyDescent="0.2">
      <c r="A212" s="42"/>
    </row>
    <row r="213" spans="1:1" ht="12" x14ac:dyDescent="0.2">
      <c r="A213" s="42"/>
    </row>
    <row r="214" spans="1:1" ht="12" x14ac:dyDescent="0.2">
      <c r="A214" s="42"/>
    </row>
    <row r="215" spans="1:1" ht="12" x14ac:dyDescent="0.2">
      <c r="A215" s="42"/>
    </row>
    <row r="216" spans="1:1" ht="12" x14ac:dyDescent="0.2">
      <c r="A216" s="42"/>
    </row>
    <row r="217" spans="1:1" ht="12" x14ac:dyDescent="0.2">
      <c r="A217" s="42"/>
    </row>
    <row r="218" spans="1:1" ht="12" x14ac:dyDescent="0.2">
      <c r="A218" s="42"/>
    </row>
    <row r="219" spans="1:1" ht="12" x14ac:dyDescent="0.2">
      <c r="A219" s="42"/>
    </row>
    <row r="220" spans="1:1" ht="12" x14ac:dyDescent="0.2">
      <c r="A220" s="42"/>
    </row>
    <row r="221" spans="1:1" ht="12" x14ac:dyDescent="0.2">
      <c r="A221" s="42"/>
    </row>
    <row r="222" spans="1:1" ht="12" x14ac:dyDescent="0.2">
      <c r="A222" s="42"/>
    </row>
    <row r="223" spans="1:1" ht="12" x14ac:dyDescent="0.2">
      <c r="A223" s="42"/>
    </row>
    <row r="224" spans="1:1" ht="12" x14ac:dyDescent="0.2">
      <c r="A224" s="42"/>
    </row>
    <row r="225" spans="1:1" ht="12" x14ac:dyDescent="0.2">
      <c r="A225" s="42"/>
    </row>
    <row r="226" spans="1:1" ht="12" x14ac:dyDescent="0.2">
      <c r="A226" s="42"/>
    </row>
    <row r="227" spans="1:1" ht="12" x14ac:dyDescent="0.2">
      <c r="A227" s="42"/>
    </row>
    <row r="228" spans="1:1" ht="12" x14ac:dyDescent="0.2">
      <c r="A228" s="42"/>
    </row>
    <row r="229" spans="1:1" ht="12" x14ac:dyDescent="0.2">
      <c r="A229" s="42"/>
    </row>
    <row r="230" spans="1:1" ht="12" x14ac:dyDescent="0.2">
      <c r="A230" s="42"/>
    </row>
    <row r="231" spans="1:1" ht="12" x14ac:dyDescent="0.2">
      <c r="A231" s="42"/>
    </row>
    <row r="232" spans="1:1" ht="12" x14ac:dyDescent="0.2">
      <c r="A232" s="42"/>
    </row>
    <row r="233" spans="1:1" ht="12" x14ac:dyDescent="0.2">
      <c r="A233" s="42"/>
    </row>
    <row r="234" spans="1:1" ht="12" x14ac:dyDescent="0.2">
      <c r="A234" s="42"/>
    </row>
    <row r="235" spans="1:1" ht="12" x14ac:dyDescent="0.2">
      <c r="A235" s="42"/>
    </row>
    <row r="236" spans="1:1" ht="12" x14ac:dyDescent="0.2">
      <c r="A236" s="42"/>
    </row>
    <row r="237" spans="1:1" ht="12" x14ac:dyDescent="0.2">
      <c r="A237" s="42"/>
    </row>
    <row r="238" spans="1:1" ht="12" x14ac:dyDescent="0.2">
      <c r="A238" s="42"/>
    </row>
    <row r="239" spans="1:1" ht="12" x14ac:dyDescent="0.2">
      <c r="A239" s="42"/>
    </row>
    <row r="240" spans="1:1" ht="12" x14ac:dyDescent="0.2">
      <c r="A240" s="42"/>
    </row>
    <row r="241" spans="1:1" ht="12" x14ac:dyDescent="0.2">
      <c r="A241" s="42"/>
    </row>
    <row r="242" spans="1:1" ht="12" x14ac:dyDescent="0.2">
      <c r="A242" s="42"/>
    </row>
    <row r="243" spans="1:1" ht="12" x14ac:dyDescent="0.2">
      <c r="A243" s="42"/>
    </row>
    <row r="244" spans="1:1" ht="12" x14ac:dyDescent="0.2">
      <c r="A244" s="42"/>
    </row>
    <row r="245" spans="1:1" ht="12" x14ac:dyDescent="0.2">
      <c r="A245" s="42"/>
    </row>
    <row r="246" spans="1:1" ht="12" x14ac:dyDescent="0.2">
      <c r="A246" s="42"/>
    </row>
    <row r="247" spans="1:1" ht="12" x14ac:dyDescent="0.2">
      <c r="A247" s="42"/>
    </row>
    <row r="248" spans="1:1" ht="12" x14ac:dyDescent="0.2">
      <c r="A248" s="42"/>
    </row>
    <row r="249" spans="1:1" ht="12" x14ac:dyDescent="0.2">
      <c r="A249" s="42"/>
    </row>
    <row r="250" spans="1:1" ht="12" x14ac:dyDescent="0.2">
      <c r="A250" s="42"/>
    </row>
    <row r="251" spans="1:1" ht="12" x14ac:dyDescent="0.2">
      <c r="A251" s="42"/>
    </row>
    <row r="252" spans="1:1" ht="12" x14ac:dyDescent="0.2">
      <c r="A252" s="42"/>
    </row>
    <row r="253" spans="1:1" ht="12" x14ac:dyDescent="0.2">
      <c r="A253" s="42"/>
    </row>
    <row r="254" spans="1:1" ht="12" x14ac:dyDescent="0.2">
      <c r="A254" s="42"/>
    </row>
    <row r="255" spans="1:1" ht="12" x14ac:dyDescent="0.2">
      <c r="A255" s="42"/>
    </row>
    <row r="256" spans="1:1" ht="12" x14ac:dyDescent="0.2">
      <c r="A256" s="42"/>
    </row>
    <row r="257" spans="1:1" ht="12" x14ac:dyDescent="0.2">
      <c r="A257" s="42"/>
    </row>
    <row r="258" spans="1:1" ht="12" x14ac:dyDescent="0.2">
      <c r="A258" s="42"/>
    </row>
    <row r="259" spans="1:1" ht="12" x14ac:dyDescent="0.2">
      <c r="A259" s="42"/>
    </row>
    <row r="260" spans="1:1" ht="12" x14ac:dyDescent="0.2">
      <c r="A260" s="42"/>
    </row>
    <row r="261" spans="1:1" ht="12" x14ac:dyDescent="0.2">
      <c r="A261" s="42"/>
    </row>
    <row r="262" spans="1:1" ht="12" x14ac:dyDescent="0.2">
      <c r="A262" s="42"/>
    </row>
    <row r="263" spans="1:1" ht="12" x14ac:dyDescent="0.2">
      <c r="A263" s="42"/>
    </row>
    <row r="264" spans="1:1" ht="12" x14ac:dyDescent="0.2">
      <c r="A264" s="42"/>
    </row>
    <row r="265" spans="1:1" ht="12" x14ac:dyDescent="0.2">
      <c r="A265" s="42"/>
    </row>
    <row r="266" spans="1:1" ht="12" x14ac:dyDescent="0.2">
      <c r="A266" s="42"/>
    </row>
    <row r="267" spans="1:1" ht="12" x14ac:dyDescent="0.2">
      <c r="A267" s="42"/>
    </row>
    <row r="268" spans="1:1" ht="12" x14ac:dyDescent="0.2">
      <c r="A268" s="42"/>
    </row>
    <row r="269" spans="1:1" ht="12" x14ac:dyDescent="0.2">
      <c r="A269" s="42"/>
    </row>
    <row r="270" spans="1:1" ht="12" x14ac:dyDescent="0.2">
      <c r="A270" s="42"/>
    </row>
    <row r="271" spans="1:1" ht="12" x14ac:dyDescent="0.2">
      <c r="A271" s="42"/>
    </row>
    <row r="272" spans="1:1" ht="12" x14ac:dyDescent="0.2">
      <c r="A272" s="42"/>
    </row>
    <row r="273" spans="1:1" ht="12" x14ac:dyDescent="0.2">
      <c r="A273" s="42"/>
    </row>
    <row r="274" spans="1:1" ht="12" x14ac:dyDescent="0.2">
      <c r="A274" s="42"/>
    </row>
    <row r="275" spans="1:1" ht="12" x14ac:dyDescent="0.2">
      <c r="A275" s="42"/>
    </row>
    <row r="276" spans="1:1" ht="12" x14ac:dyDescent="0.2">
      <c r="A276" s="42"/>
    </row>
    <row r="277" spans="1:1" ht="12" x14ac:dyDescent="0.2">
      <c r="A277" s="42"/>
    </row>
    <row r="278" spans="1:1" ht="12" x14ac:dyDescent="0.2">
      <c r="A278" s="42"/>
    </row>
    <row r="279" spans="1:1" ht="12" x14ac:dyDescent="0.2">
      <c r="A279" s="42"/>
    </row>
    <row r="280" spans="1:1" ht="12" x14ac:dyDescent="0.2">
      <c r="A280" s="42"/>
    </row>
    <row r="281" spans="1:1" ht="12" x14ac:dyDescent="0.2">
      <c r="A281" s="42"/>
    </row>
    <row r="282" spans="1:1" ht="12" x14ac:dyDescent="0.2">
      <c r="A282" s="42"/>
    </row>
    <row r="283" spans="1:1" ht="12" x14ac:dyDescent="0.2">
      <c r="A283" s="42"/>
    </row>
    <row r="284" spans="1:1" ht="12" x14ac:dyDescent="0.2">
      <c r="A284" s="42"/>
    </row>
    <row r="285" spans="1:1" ht="12" x14ac:dyDescent="0.2">
      <c r="A285" s="42"/>
    </row>
    <row r="286" spans="1:1" ht="12" x14ac:dyDescent="0.2">
      <c r="A286" s="42"/>
    </row>
    <row r="287" spans="1:1" ht="12" x14ac:dyDescent="0.2">
      <c r="A287" s="42"/>
    </row>
    <row r="288" spans="1:1" ht="12" x14ac:dyDescent="0.2">
      <c r="A288" s="42"/>
    </row>
    <row r="289" spans="1:1" ht="12" x14ac:dyDescent="0.2">
      <c r="A289" s="42"/>
    </row>
    <row r="290" spans="1:1" ht="12" x14ac:dyDescent="0.2">
      <c r="A290" s="42"/>
    </row>
    <row r="291" spans="1:1" ht="12" x14ac:dyDescent="0.2">
      <c r="A291" s="42"/>
    </row>
    <row r="292" spans="1:1" ht="12" x14ac:dyDescent="0.2">
      <c r="A292" s="42"/>
    </row>
    <row r="293" spans="1:1" ht="12" x14ac:dyDescent="0.2">
      <c r="A293" s="42"/>
    </row>
    <row r="294" spans="1:1" ht="12" x14ac:dyDescent="0.2">
      <c r="A294" s="42"/>
    </row>
    <row r="295" spans="1:1" ht="12" x14ac:dyDescent="0.2">
      <c r="A295" s="42"/>
    </row>
    <row r="296" spans="1:1" ht="12" x14ac:dyDescent="0.2">
      <c r="A296" s="42"/>
    </row>
    <row r="297" spans="1:1" ht="12" x14ac:dyDescent="0.2">
      <c r="A297" s="42"/>
    </row>
    <row r="298" spans="1:1" ht="12" x14ac:dyDescent="0.2">
      <c r="A298" s="42"/>
    </row>
    <row r="299" spans="1:1" ht="12" x14ac:dyDescent="0.2">
      <c r="A299" s="42"/>
    </row>
    <row r="300" spans="1:1" ht="12" x14ac:dyDescent="0.2">
      <c r="A300" s="42"/>
    </row>
    <row r="301" spans="1:1" ht="12" x14ac:dyDescent="0.2">
      <c r="A301" s="42"/>
    </row>
    <row r="302" spans="1:1" ht="12" x14ac:dyDescent="0.2">
      <c r="A302" s="42"/>
    </row>
    <row r="303" spans="1:1" ht="12" x14ac:dyDescent="0.2">
      <c r="A303" s="42"/>
    </row>
    <row r="304" spans="1:1" ht="12" x14ac:dyDescent="0.2">
      <c r="A304" s="42"/>
    </row>
    <row r="305" spans="1:1" ht="12" x14ac:dyDescent="0.2">
      <c r="A305" s="42"/>
    </row>
    <row r="306" spans="1:1" ht="12" x14ac:dyDescent="0.2">
      <c r="A306" s="42"/>
    </row>
    <row r="307" spans="1:1" ht="12" x14ac:dyDescent="0.2">
      <c r="A307" s="42"/>
    </row>
    <row r="308" spans="1:1" ht="12" x14ac:dyDescent="0.2">
      <c r="A308" s="42"/>
    </row>
    <row r="309" spans="1:1" ht="12" x14ac:dyDescent="0.2">
      <c r="A309" s="42"/>
    </row>
    <row r="310" spans="1:1" ht="12" x14ac:dyDescent="0.2">
      <c r="A310" s="42"/>
    </row>
    <row r="311" spans="1:1" ht="12" x14ac:dyDescent="0.2">
      <c r="A311" s="42"/>
    </row>
    <row r="312" spans="1:1" ht="12" x14ac:dyDescent="0.2">
      <c r="A312" s="42"/>
    </row>
    <row r="313" spans="1:1" ht="12" x14ac:dyDescent="0.2">
      <c r="A313" s="42"/>
    </row>
    <row r="314" spans="1:1" ht="12" x14ac:dyDescent="0.2">
      <c r="A314" s="42"/>
    </row>
    <row r="315" spans="1:1" ht="12" x14ac:dyDescent="0.2">
      <c r="A315" s="42"/>
    </row>
    <row r="316" spans="1:1" ht="12" x14ac:dyDescent="0.2">
      <c r="A316" s="42"/>
    </row>
    <row r="317" spans="1:1" ht="12" x14ac:dyDescent="0.2">
      <c r="A317" s="42"/>
    </row>
    <row r="318" spans="1:1" ht="12" x14ac:dyDescent="0.2">
      <c r="A318" s="42"/>
    </row>
    <row r="319" spans="1:1" ht="12" x14ac:dyDescent="0.2">
      <c r="A319" s="42"/>
    </row>
    <row r="320" spans="1:1" ht="12" x14ac:dyDescent="0.2">
      <c r="A320" s="42"/>
    </row>
    <row r="321" spans="1:1" ht="12" x14ac:dyDescent="0.2">
      <c r="A321" s="42"/>
    </row>
    <row r="322" spans="1:1" ht="12" x14ac:dyDescent="0.2">
      <c r="A322" s="42"/>
    </row>
    <row r="323" spans="1:1" ht="12" x14ac:dyDescent="0.2">
      <c r="A323" s="42"/>
    </row>
    <row r="324" spans="1:1" ht="12" x14ac:dyDescent="0.2">
      <c r="A324" s="42"/>
    </row>
    <row r="325" spans="1:1" ht="12" x14ac:dyDescent="0.2">
      <c r="A325" s="42"/>
    </row>
    <row r="326" spans="1:1" ht="12" x14ac:dyDescent="0.2">
      <c r="A326" s="42"/>
    </row>
    <row r="327" spans="1:1" ht="12" x14ac:dyDescent="0.2">
      <c r="A327" s="42"/>
    </row>
    <row r="328" spans="1:1" ht="12" x14ac:dyDescent="0.2">
      <c r="A328" s="42"/>
    </row>
    <row r="329" spans="1:1" ht="12" x14ac:dyDescent="0.2">
      <c r="A329" s="42"/>
    </row>
    <row r="330" spans="1:1" ht="12" x14ac:dyDescent="0.2">
      <c r="A330" s="42"/>
    </row>
    <row r="331" spans="1:1" ht="12" x14ac:dyDescent="0.2">
      <c r="A331" s="42"/>
    </row>
    <row r="332" spans="1:1" ht="12" x14ac:dyDescent="0.2">
      <c r="A332" s="42"/>
    </row>
    <row r="333" spans="1:1" ht="12" x14ac:dyDescent="0.2">
      <c r="A333" s="42"/>
    </row>
    <row r="334" spans="1:1" ht="12" x14ac:dyDescent="0.2">
      <c r="A334" s="42"/>
    </row>
    <row r="335" spans="1:1" ht="12" x14ac:dyDescent="0.2">
      <c r="A335" s="42"/>
    </row>
    <row r="336" spans="1:1" ht="12" x14ac:dyDescent="0.2">
      <c r="A336" s="42"/>
    </row>
    <row r="337" spans="1:1" ht="12" x14ac:dyDescent="0.2">
      <c r="A337" s="42"/>
    </row>
    <row r="338" spans="1:1" ht="12" x14ac:dyDescent="0.2">
      <c r="A338" s="42"/>
    </row>
    <row r="339" spans="1:1" ht="12" x14ac:dyDescent="0.2">
      <c r="A339" s="42"/>
    </row>
    <row r="340" spans="1:1" ht="12" x14ac:dyDescent="0.2">
      <c r="A340" s="42"/>
    </row>
    <row r="341" spans="1:1" ht="12" x14ac:dyDescent="0.2">
      <c r="A341" s="42"/>
    </row>
    <row r="342" spans="1:1" ht="12" x14ac:dyDescent="0.2">
      <c r="A342" s="42"/>
    </row>
    <row r="343" spans="1:1" ht="12" x14ac:dyDescent="0.2">
      <c r="A343" s="42"/>
    </row>
    <row r="344" spans="1:1" ht="12" x14ac:dyDescent="0.2">
      <c r="A344" s="42"/>
    </row>
    <row r="345" spans="1:1" ht="12" x14ac:dyDescent="0.2">
      <c r="A345" s="42"/>
    </row>
    <row r="346" spans="1:1" ht="12" x14ac:dyDescent="0.2">
      <c r="A346" s="42"/>
    </row>
    <row r="347" spans="1:1" ht="12" x14ac:dyDescent="0.2">
      <c r="A347" s="42"/>
    </row>
    <row r="348" spans="1:1" ht="12" x14ac:dyDescent="0.2">
      <c r="A348" s="42"/>
    </row>
    <row r="349" spans="1:1" ht="12" x14ac:dyDescent="0.2">
      <c r="A349" s="42"/>
    </row>
    <row r="350" spans="1:1" ht="12" x14ac:dyDescent="0.2">
      <c r="A350" s="42"/>
    </row>
    <row r="351" spans="1:1" ht="12" x14ac:dyDescent="0.2">
      <c r="A351" s="42"/>
    </row>
    <row r="352" spans="1:1" ht="12" x14ac:dyDescent="0.2">
      <c r="A352" s="42"/>
    </row>
    <row r="353" spans="1:1" ht="12" x14ac:dyDescent="0.2">
      <c r="A353" s="42"/>
    </row>
    <row r="354" spans="1:1" ht="12" x14ac:dyDescent="0.2">
      <c r="A354" s="42"/>
    </row>
    <row r="355" spans="1:1" ht="12" x14ac:dyDescent="0.2">
      <c r="A355" s="42"/>
    </row>
    <row r="356" spans="1:1" ht="12" x14ac:dyDescent="0.2">
      <c r="A356" s="42"/>
    </row>
    <row r="357" spans="1:1" ht="12" x14ac:dyDescent="0.2">
      <c r="A357" s="42"/>
    </row>
    <row r="358" spans="1:1" ht="12" x14ac:dyDescent="0.2">
      <c r="A358" s="42"/>
    </row>
    <row r="359" spans="1:1" ht="12" x14ac:dyDescent="0.2">
      <c r="A359" s="42"/>
    </row>
    <row r="360" spans="1:1" ht="12" x14ac:dyDescent="0.2">
      <c r="A360" s="42"/>
    </row>
    <row r="361" spans="1:1" ht="12" x14ac:dyDescent="0.2">
      <c r="A361" s="42"/>
    </row>
    <row r="362" spans="1:1" ht="12" x14ac:dyDescent="0.2">
      <c r="A362" s="42"/>
    </row>
    <row r="363" spans="1:1" ht="12" x14ac:dyDescent="0.2">
      <c r="A363" s="42"/>
    </row>
    <row r="364" spans="1:1" ht="12" x14ac:dyDescent="0.2">
      <c r="A364" s="42"/>
    </row>
    <row r="365" spans="1:1" ht="12" x14ac:dyDescent="0.2">
      <c r="A365" s="42"/>
    </row>
    <row r="366" spans="1:1" ht="12" x14ac:dyDescent="0.2">
      <c r="A366" s="42"/>
    </row>
    <row r="367" spans="1:1" ht="12" x14ac:dyDescent="0.2">
      <c r="A367" s="42"/>
    </row>
    <row r="368" spans="1:1" ht="12" x14ac:dyDescent="0.2">
      <c r="A368" s="42"/>
    </row>
    <row r="369" spans="1:1" ht="12" x14ac:dyDescent="0.2">
      <c r="A369" s="42"/>
    </row>
    <row r="370" spans="1:1" ht="12" x14ac:dyDescent="0.2">
      <c r="A370" s="42"/>
    </row>
    <row r="371" spans="1:1" ht="12" x14ac:dyDescent="0.2">
      <c r="A371" s="42"/>
    </row>
    <row r="372" spans="1:1" ht="12" x14ac:dyDescent="0.2">
      <c r="A372" s="42"/>
    </row>
    <row r="373" spans="1:1" ht="12" x14ac:dyDescent="0.2">
      <c r="A373" s="42"/>
    </row>
    <row r="374" spans="1:1" ht="12" x14ac:dyDescent="0.2">
      <c r="A374" s="42"/>
    </row>
    <row r="375" spans="1:1" ht="12" x14ac:dyDescent="0.2">
      <c r="A375" s="42"/>
    </row>
    <row r="376" spans="1:1" ht="12" x14ac:dyDescent="0.2">
      <c r="A376" s="42"/>
    </row>
    <row r="377" spans="1:1" ht="12" x14ac:dyDescent="0.2">
      <c r="A377" s="42"/>
    </row>
    <row r="378" spans="1:1" ht="12" x14ac:dyDescent="0.2">
      <c r="A378" s="42"/>
    </row>
    <row r="379" spans="1:1" ht="12" x14ac:dyDescent="0.2">
      <c r="A379" s="42"/>
    </row>
    <row r="380" spans="1:1" ht="12" x14ac:dyDescent="0.2">
      <c r="A380" s="42"/>
    </row>
    <row r="381" spans="1:1" ht="12" x14ac:dyDescent="0.2">
      <c r="A381" s="42"/>
    </row>
    <row r="382" spans="1:1" ht="12" x14ac:dyDescent="0.2">
      <c r="A382" s="42"/>
    </row>
    <row r="383" spans="1:1" ht="12" x14ac:dyDescent="0.2">
      <c r="A383" s="42"/>
    </row>
    <row r="384" spans="1:1" ht="12" x14ac:dyDescent="0.2">
      <c r="A384" s="42"/>
    </row>
    <row r="385" spans="1:1" ht="12" x14ac:dyDescent="0.2">
      <c r="A385" s="42"/>
    </row>
    <row r="386" spans="1:1" ht="12" x14ac:dyDescent="0.2">
      <c r="A386" s="42"/>
    </row>
    <row r="387" spans="1:1" ht="12" x14ac:dyDescent="0.2">
      <c r="A387" s="42"/>
    </row>
    <row r="388" spans="1:1" ht="12" x14ac:dyDescent="0.2">
      <c r="A388" s="42"/>
    </row>
    <row r="389" spans="1:1" ht="12" x14ac:dyDescent="0.2">
      <c r="A389" s="42"/>
    </row>
    <row r="390" spans="1:1" ht="12" x14ac:dyDescent="0.2">
      <c r="A390" s="42"/>
    </row>
    <row r="391" spans="1:1" ht="12" x14ac:dyDescent="0.2">
      <c r="A391" s="42"/>
    </row>
    <row r="392" spans="1:1" ht="12" x14ac:dyDescent="0.2">
      <c r="A392" s="42"/>
    </row>
    <row r="393" spans="1:1" ht="12" x14ac:dyDescent="0.2">
      <c r="A393" s="42"/>
    </row>
    <row r="394" spans="1:1" ht="12" x14ac:dyDescent="0.2">
      <c r="A394" s="42"/>
    </row>
    <row r="395" spans="1:1" ht="12" x14ac:dyDescent="0.2">
      <c r="A395" s="42"/>
    </row>
    <row r="396" spans="1:1" ht="12" x14ac:dyDescent="0.2">
      <c r="A396" s="42"/>
    </row>
    <row r="397" spans="1:1" ht="12" x14ac:dyDescent="0.2">
      <c r="A397" s="42"/>
    </row>
    <row r="398" spans="1:1" ht="12" x14ac:dyDescent="0.2">
      <c r="A398" s="42"/>
    </row>
    <row r="399" spans="1:1" ht="12" x14ac:dyDescent="0.2">
      <c r="A399" s="42"/>
    </row>
    <row r="400" spans="1:1" ht="12" x14ac:dyDescent="0.2">
      <c r="A400" s="42"/>
    </row>
    <row r="401" spans="1:1" ht="12" x14ac:dyDescent="0.2">
      <c r="A401" s="42"/>
    </row>
    <row r="402" spans="1:1" ht="12" x14ac:dyDescent="0.2">
      <c r="A402" s="42"/>
    </row>
    <row r="403" spans="1:1" ht="12" x14ac:dyDescent="0.2">
      <c r="A403" s="42"/>
    </row>
    <row r="404" spans="1:1" ht="12" x14ac:dyDescent="0.2">
      <c r="A404" s="42"/>
    </row>
    <row r="405" spans="1:1" ht="12" x14ac:dyDescent="0.2">
      <c r="A405" s="42"/>
    </row>
    <row r="406" spans="1:1" ht="12" x14ac:dyDescent="0.2">
      <c r="A406" s="42"/>
    </row>
    <row r="407" spans="1:1" ht="12" x14ac:dyDescent="0.2">
      <c r="A407" s="42"/>
    </row>
    <row r="408" spans="1:1" ht="12" x14ac:dyDescent="0.2">
      <c r="A408" s="42"/>
    </row>
    <row r="409" spans="1:1" ht="12" x14ac:dyDescent="0.2">
      <c r="A409" s="42"/>
    </row>
    <row r="410" spans="1:1" ht="12" x14ac:dyDescent="0.2">
      <c r="A410" s="42"/>
    </row>
    <row r="411" spans="1:1" ht="12" x14ac:dyDescent="0.2">
      <c r="A411" s="42"/>
    </row>
    <row r="412" spans="1:1" ht="12" x14ac:dyDescent="0.2">
      <c r="A412" s="42"/>
    </row>
    <row r="413" spans="1:1" ht="12" x14ac:dyDescent="0.2">
      <c r="A413" s="42"/>
    </row>
    <row r="414" spans="1:1" ht="12" x14ac:dyDescent="0.2">
      <c r="A414" s="42"/>
    </row>
    <row r="415" spans="1:1" ht="12" x14ac:dyDescent="0.2">
      <c r="A415" s="42"/>
    </row>
    <row r="416" spans="1:1" ht="12" x14ac:dyDescent="0.2">
      <c r="A416" s="42"/>
    </row>
    <row r="417" spans="1:1" ht="12" x14ac:dyDescent="0.2">
      <c r="A417" s="42"/>
    </row>
    <row r="418" spans="1:1" ht="12" x14ac:dyDescent="0.2">
      <c r="A418" s="42"/>
    </row>
    <row r="419" spans="1:1" ht="12" x14ac:dyDescent="0.2">
      <c r="A419" s="42"/>
    </row>
    <row r="420" spans="1:1" ht="12" x14ac:dyDescent="0.2">
      <c r="A420" s="42"/>
    </row>
    <row r="421" spans="1:1" ht="12" x14ac:dyDescent="0.2">
      <c r="A421" s="42"/>
    </row>
    <row r="422" spans="1:1" ht="12" x14ac:dyDescent="0.2">
      <c r="A422" s="42"/>
    </row>
    <row r="423" spans="1:1" ht="12" x14ac:dyDescent="0.2">
      <c r="A423" s="42"/>
    </row>
    <row r="424" spans="1:1" ht="12" x14ac:dyDescent="0.2">
      <c r="A424" s="42"/>
    </row>
    <row r="425" spans="1:1" ht="12" x14ac:dyDescent="0.2">
      <c r="A425" s="42"/>
    </row>
    <row r="426" spans="1:1" ht="12" x14ac:dyDescent="0.2">
      <c r="A426" s="42"/>
    </row>
    <row r="427" spans="1:1" ht="12" x14ac:dyDescent="0.2">
      <c r="A427" s="42"/>
    </row>
    <row r="428" spans="1:1" ht="12" x14ac:dyDescent="0.2">
      <c r="A428" s="42"/>
    </row>
    <row r="429" spans="1:1" ht="12" x14ac:dyDescent="0.2">
      <c r="A429" s="42"/>
    </row>
    <row r="430" spans="1:1" ht="12" x14ac:dyDescent="0.2">
      <c r="A430" s="42"/>
    </row>
    <row r="431" spans="1:1" ht="12" x14ac:dyDescent="0.2">
      <c r="A431" s="42"/>
    </row>
    <row r="432" spans="1:1" ht="12" x14ac:dyDescent="0.2">
      <c r="A432" s="42"/>
    </row>
    <row r="433" spans="1:1" ht="12" x14ac:dyDescent="0.2">
      <c r="A433" s="42"/>
    </row>
    <row r="434" spans="1:1" ht="12" x14ac:dyDescent="0.2">
      <c r="A434" s="42"/>
    </row>
    <row r="435" spans="1:1" ht="12" x14ac:dyDescent="0.2">
      <c r="A435" s="42"/>
    </row>
    <row r="436" spans="1:1" ht="12" x14ac:dyDescent="0.2">
      <c r="A436" s="42"/>
    </row>
    <row r="437" spans="1:1" ht="12" x14ac:dyDescent="0.2">
      <c r="A437" s="42"/>
    </row>
    <row r="438" spans="1:1" ht="12" x14ac:dyDescent="0.2">
      <c r="A438" s="42"/>
    </row>
    <row r="439" spans="1:1" ht="12" x14ac:dyDescent="0.2">
      <c r="A439" s="42"/>
    </row>
    <row r="440" spans="1:1" ht="12" x14ac:dyDescent="0.2">
      <c r="A440" s="42"/>
    </row>
    <row r="441" spans="1:1" ht="12" x14ac:dyDescent="0.2">
      <c r="A441" s="42"/>
    </row>
    <row r="442" spans="1:1" ht="12" x14ac:dyDescent="0.2">
      <c r="A442" s="42"/>
    </row>
    <row r="443" spans="1:1" ht="12" x14ac:dyDescent="0.2">
      <c r="A443" s="42"/>
    </row>
    <row r="444" spans="1:1" ht="12" x14ac:dyDescent="0.2">
      <c r="A444" s="42"/>
    </row>
    <row r="445" spans="1:1" ht="12" x14ac:dyDescent="0.2">
      <c r="A445" s="42"/>
    </row>
    <row r="446" spans="1:1" ht="12" x14ac:dyDescent="0.2">
      <c r="A446" s="42"/>
    </row>
    <row r="447" spans="1:1" ht="12" x14ac:dyDescent="0.2">
      <c r="A447" s="42"/>
    </row>
    <row r="448" spans="1:1" ht="12" x14ac:dyDescent="0.2">
      <c r="A448" s="42"/>
    </row>
    <row r="449" spans="1:1" ht="12" x14ac:dyDescent="0.2">
      <c r="A449" s="42"/>
    </row>
    <row r="450" spans="1:1" ht="12" x14ac:dyDescent="0.2">
      <c r="A450" s="42"/>
    </row>
    <row r="451" spans="1:1" ht="12" x14ac:dyDescent="0.2">
      <c r="A451" s="42"/>
    </row>
    <row r="452" spans="1:1" ht="12" x14ac:dyDescent="0.2">
      <c r="A452" s="42"/>
    </row>
    <row r="453" spans="1:1" ht="12" x14ac:dyDescent="0.2">
      <c r="A453" s="42"/>
    </row>
    <row r="454" spans="1:1" ht="12" x14ac:dyDescent="0.2">
      <c r="A454" s="42"/>
    </row>
    <row r="455" spans="1:1" ht="12" x14ac:dyDescent="0.2">
      <c r="A455" s="42"/>
    </row>
    <row r="456" spans="1:1" ht="12" x14ac:dyDescent="0.2">
      <c r="A456" s="42"/>
    </row>
    <row r="457" spans="1:1" ht="12" x14ac:dyDescent="0.2">
      <c r="A457" s="42"/>
    </row>
    <row r="458" spans="1:1" ht="12" x14ac:dyDescent="0.2">
      <c r="A458" s="42"/>
    </row>
    <row r="459" spans="1:1" ht="12" x14ac:dyDescent="0.2">
      <c r="A459" s="42"/>
    </row>
    <row r="460" spans="1:1" ht="12" x14ac:dyDescent="0.2">
      <c r="A460" s="42"/>
    </row>
    <row r="461" spans="1:1" ht="12" x14ac:dyDescent="0.2">
      <c r="A461" s="42"/>
    </row>
    <row r="462" spans="1:1" ht="12" x14ac:dyDescent="0.2">
      <c r="A462" s="42"/>
    </row>
    <row r="463" spans="1:1" ht="12" x14ac:dyDescent="0.2">
      <c r="A463" s="42"/>
    </row>
    <row r="464" spans="1:1" ht="12" x14ac:dyDescent="0.2">
      <c r="A464" s="42"/>
    </row>
    <row r="465" spans="1:1" ht="12" x14ac:dyDescent="0.2">
      <c r="A465" s="42"/>
    </row>
    <row r="466" spans="1:1" ht="12" x14ac:dyDescent="0.2">
      <c r="A466" s="42"/>
    </row>
    <row r="467" spans="1:1" ht="12" x14ac:dyDescent="0.2">
      <c r="A467" s="42"/>
    </row>
    <row r="468" spans="1:1" ht="12" x14ac:dyDescent="0.2">
      <c r="A468" s="42"/>
    </row>
    <row r="469" spans="1:1" ht="12" x14ac:dyDescent="0.2">
      <c r="A469" s="42"/>
    </row>
    <row r="470" spans="1:1" ht="12" x14ac:dyDescent="0.2">
      <c r="A470" s="42"/>
    </row>
    <row r="471" spans="1:1" ht="12" x14ac:dyDescent="0.2">
      <c r="A471" s="42"/>
    </row>
    <row r="472" spans="1:1" ht="12" x14ac:dyDescent="0.2">
      <c r="A472" s="42"/>
    </row>
    <row r="473" spans="1:1" ht="12" x14ac:dyDescent="0.2">
      <c r="A473" s="42"/>
    </row>
    <row r="474" spans="1:1" ht="12" x14ac:dyDescent="0.2">
      <c r="A474" s="42"/>
    </row>
    <row r="475" spans="1:1" ht="12" x14ac:dyDescent="0.2">
      <c r="A475" s="42"/>
    </row>
    <row r="476" spans="1:1" ht="12" x14ac:dyDescent="0.2">
      <c r="A476" s="42"/>
    </row>
    <row r="477" spans="1:1" ht="12" x14ac:dyDescent="0.2">
      <c r="A477" s="42"/>
    </row>
    <row r="478" spans="1:1" ht="12" x14ac:dyDescent="0.2">
      <c r="A478" s="42"/>
    </row>
    <row r="479" spans="1:1" ht="12" x14ac:dyDescent="0.2">
      <c r="A479" s="42"/>
    </row>
    <row r="480" spans="1:1" ht="12" x14ac:dyDescent="0.2">
      <c r="A480" s="42"/>
    </row>
    <row r="481" spans="1:1" ht="12" x14ac:dyDescent="0.2">
      <c r="A481" s="42"/>
    </row>
    <row r="482" spans="1:1" ht="12" x14ac:dyDescent="0.2">
      <c r="A482" s="42"/>
    </row>
    <row r="483" spans="1:1" ht="12" x14ac:dyDescent="0.2">
      <c r="A483" s="42"/>
    </row>
    <row r="484" spans="1:1" ht="12" x14ac:dyDescent="0.2">
      <c r="A484" s="42"/>
    </row>
    <row r="485" spans="1:1" ht="12" x14ac:dyDescent="0.2">
      <c r="A485" s="42"/>
    </row>
    <row r="486" spans="1:1" ht="12" x14ac:dyDescent="0.2">
      <c r="A486" s="42"/>
    </row>
    <row r="487" spans="1:1" ht="12" x14ac:dyDescent="0.2">
      <c r="A487" s="42"/>
    </row>
    <row r="488" spans="1:1" ht="12" x14ac:dyDescent="0.2">
      <c r="A488" s="42"/>
    </row>
    <row r="489" spans="1:1" ht="12" x14ac:dyDescent="0.2">
      <c r="A489" s="42"/>
    </row>
    <row r="490" spans="1:1" ht="12" x14ac:dyDescent="0.2">
      <c r="A490" s="42"/>
    </row>
    <row r="491" spans="1:1" ht="12" x14ac:dyDescent="0.2">
      <c r="A491" s="42"/>
    </row>
    <row r="492" spans="1:1" ht="12" x14ac:dyDescent="0.2">
      <c r="A492" s="42"/>
    </row>
    <row r="493" spans="1:1" ht="12" x14ac:dyDescent="0.2">
      <c r="A493" s="42"/>
    </row>
    <row r="494" spans="1:1" ht="12" x14ac:dyDescent="0.2">
      <c r="A494" s="42"/>
    </row>
    <row r="495" spans="1:1" ht="12" x14ac:dyDescent="0.2">
      <c r="A495" s="42"/>
    </row>
    <row r="496" spans="1:1" ht="12" x14ac:dyDescent="0.2">
      <c r="A496" s="42"/>
    </row>
    <row r="497" spans="1:1" ht="12" x14ac:dyDescent="0.2">
      <c r="A497" s="42"/>
    </row>
    <row r="498" spans="1:1" ht="12" x14ac:dyDescent="0.2">
      <c r="A498" s="42"/>
    </row>
    <row r="499" spans="1:1" ht="12" x14ac:dyDescent="0.2">
      <c r="A499" s="42"/>
    </row>
    <row r="500" spans="1:1" ht="12" x14ac:dyDescent="0.2">
      <c r="A500" s="42"/>
    </row>
    <row r="501" spans="1:1" ht="12" x14ac:dyDescent="0.2">
      <c r="A501" s="42"/>
    </row>
    <row r="502" spans="1:1" ht="12" x14ac:dyDescent="0.2">
      <c r="A502" s="42"/>
    </row>
    <row r="503" spans="1:1" ht="12" x14ac:dyDescent="0.2">
      <c r="A503" s="42"/>
    </row>
    <row r="504" spans="1:1" ht="12" x14ac:dyDescent="0.2">
      <c r="A504" s="42"/>
    </row>
    <row r="505" spans="1:1" ht="12" x14ac:dyDescent="0.2">
      <c r="A505" s="42"/>
    </row>
    <row r="506" spans="1:1" ht="12" x14ac:dyDescent="0.2">
      <c r="A506" s="42"/>
    </row>
    <row r="507" spans="1:1" ht="12" x14ac:dyDescent="0.2">
      <c r="A507" s="42"/>
    </row>
    <row r="508" spans="1:1" ht="12" x14ac:dyDescent="0.2">
      <c r="A508" s="42"/>
    </row>
    <row r="509" spans="1:1" ht="12" x14ac:dyDescent="0.2">
      <c r="A509" s="42"/>
    </row>
    <row r="510" spans="1:1" ht="12" x14ac:dyDescent="0.2">
      <c r="A510" s="42"/>
    </row>
    <row r="511" spans="1:1" ht="12" x14ac:dyDescent="0.2">
      <c r="A511" s="42"/>
    </row>
    <row r="512" spans="1:1" ht="12" x14ac:dyDescent="0.2">
      <c r="A512" s="42"/>
    </row>
    <row r="513" spans="1:1" ht="12" x14ac:dyDescent="0.2">
      <c r="A513" s="42"/>
    </row>
    <row r="514" spans="1:1" ht="12" x14ac:dyDescent="0.2">
      <c r="A514" s="42"/>
    </row>
    <row r="515" spans="1:1" ht="12" x14ac:dyDescent="0.2">
      <c r="A515" s="42"/>
    </row>
    <row r="516" spans="1:1" ht="12" x14ac:dyDescent="0.2">
      <c r="A516" s="42"/>
    </row>
    <row r="517" spans="1:1" ht="12" x14ac:dyDescent="0.2">
      <c r="A517" s="42"/>
    </row>
    <row r="518" spans="1:1" ht="12" x14ac:dyDescent="0.2">
      <c r="A518" s="42"/>
    </row>
    <row r="519" spans="1:1" ht="12" x14ac:dyDescent="0.2">
      <c r="A519" s="42"/>
    </row>
    <row r="520" spans="1:1" ht="12" x14ac:dyDescent="0.2">
      <c r="A520" s="42"/>
    </row>
    <row r="521" spans="1:1" ht="12" x14ac:dyDescent="0.2">
      <c r="A521" s="42"/>
    </row>
    <row r="522" spans="1:1" ht="12" x14ac:dyDescent="0.2">
      <c r="A522" s="42"/>
    </row>
    <row r="523" spans="1:1" ht="12" x14ac:dyDescent="0.2">
      <c r="A523" s="42"/>
    </row>
    <row r="524" spans="1:1" ht="12" x14ac:dyDescent="0.2">
      <c r="A524" s="42"/>
    </row>
    <row r="525" spans="1:1" ht="12" x14ac:dyDescent="0.2">
      <c r="A525" s="42"/>
    </row>
    <row r="526" spans="1:1" ht="12" x14ac:dyDescent="0.2">
      <c r="A526" s="42"/>
    </row>
    <row r="527" spans="1:1" ht="12" x14ac:dyDescent="0.2">
      <c r="A527" s="42"/>
    </row>
    <row r="528" spans="1:1" ht="12" x14ac:dyDescent="0.2">
      <c r="A528" s="42"/>
    </row>
    <row r="529" spans="1:1" ht="12" x14ac:dyDescent="0.2">
      <c r="A529" s="42"/>
    </row>
    <row r="530" spans="1:1" ht="12" x14ac:dyDescent="0.2">
      <c r="A530" s="42"/>
    </row>
    <row r="531" spans="1:1" ht="12" x14ac:dyDescent="0.2">
      <c r="A531" s="42"/>
    </row>
    <row r="532" spans="1:1" ht="12" x14ac:dyDescent="0.2">
      <c r="A532" s="42"/>
    </row>
    <row r="533" spans="1:1" ht="12" x14ac:dyDescent="0.2">
      <c r="A533" s="42"/>
    </row>
    <row r="534" spans="1:1" ht="12" x14ac:dyDescent="0.2">
      <c r="A534" s="42"/>
    </row>
    <row r="535" spans="1:1" ht="12" x14ac:dyDescent="0.2">
      <c r="A535" s="42"/>
    </row>
    <row r="536" spans="1:1" ht="12" x14ac:dyDescent="0.2">
      <c r="A536" s="42"/>
    </row>
    <row r="537" spans="1:1" ht="12" x14ac:dyDescent="0.2">
      <c r="A537" s="42"/>
    </row>
    <row r="538" spans="1:1" ht="12" x14ac:dyDescent="0.2">
      <c r="A538" s="42"/>
    </row>
    <row r="539" spans="1:1" ht="12" x14ac:dyDescent="0.2">
      <c r="A539" s="42"/>
    </row>
    <row r="540" spans="1:1" ht="12" x14ac:dyDescent="0.2">
      <c r="A540" s="42"/>
    </row>
    <row r="541" spans="1:1" ht="12" x14ac:dyDescent="0.2">
      <c r="A541" s="42"/>
    </row>
    <row r="542" spans="1:1" ht="12" x14ac:dyDescent="0.2">
      <c r="A542" s="42"/>
    </row>
    <row r="543" spans="1:1" ht="12" x14ac:dyDescent="0.2">
      <c r="A543" s="42"/>
    </row>
    <row r="544" spans="1:1" ht="12" x14ac:dyDescent="0.2">
      <c r="A544" s="42"/>
    </row>
    <row r="545" spans="1:1" ht="12" x14ac:dyDescent="0.2">
      <c r="A545" s="42"/>
    </row>
    <row r="546" spans="1:1" ht="12" x14ac:dyDescent="0.2">
      <c r="A546" s="42"/>
    </row>
    <row r="547" spans="1:1" ht="12" x14ac:dyDescent="0.2">
      <c r="A547" s="42"/>
    </row>
    <row r="548" spans="1:1" ht="12" x14ac:dyDescent="0.2">
      <c r="A548" s="42"/>
    </row>
    <row r="549" spans="1:1" ht="12" x14ac:dyDescent="0.2">
      <c r="A549" s="42"/>
    </row>
    <row r="550" spans="1:1" ht="12" x14ac:dyDescent="0.2">
      <c r="A550" s="42"/>
    </row>
    <row r="551" spans="1:1" ht="12" x14ac:dyDescent="0.2">
      <c r="A551" s="42"/>
    </row>
    <row r="552" spans="1:1" ht="12" x14ac:dyDescent="0.2">
      <c r="A552" s="42"/>
    </row>
    <row r="553" spans="1:1" ht="12" x14ac:dyDescent="0.2">
      <c r="A553" s="42"/>
    </row>
    <row r="554" spans="1:1" ht="12" x14ac:dyDescent="0.2">
      <c r="A554" s="42"/>
    </row>
    <row r="555" spans="1:1" ht="12" x14ac:dyDescent="0.2">
      <c r="A555" s="42"/>
    </row>
    <row r="556" spans="1:1" ht="12" x14ac:dyDescent="0.2">
      <c r="A556" s="42"/>
    </row>
    <row r="557" spans="1:1" ht="12" x14ac:dyDescent="0.2">
      <c r="A557" s="42"/>
    </row>
    <row r="558" spans="1:1" ht="12" x14ac:dyDescent="0.2">
      <c r="A558" s="42"/>
    </row>
    <row r="559" spans="1:1" ht="12" x14ac:dyDescent="0.2">
      <c r="A559" s="42"/>
    </row>
    <row r="560" spans="1:1" ht="12" x14ac:dyDescent="0.2">
      <c r="A560" s="42"/>
    </row>
    <row r="561" spans="1:1" ht="12" x14ac:dyDescent="0.2">
      <c r="A561" s="42"/>
    </row>
    <row r="562" spans="1:1" ht="12" x14ac:dyDescent="0.2">
      <c r="A562" s="42"/>
    </row>
    <row r="563" spans="1:1" ht="12" x14ac:dyDescent="0.2">
      <c r="A563" s="42"/>
    </row>
    <row r="564" spans="1:1" ht="12" x14ac:dyDescent="0.2">
      <c r="A564" s="42"/>
    </row>
    <row r="565" spans="1:1" ht="12" x14ac:dyDescent="0.2">
      <c r="A565" s="42"/>
    </row>
    <row r="566" spans="1:1" ht="12" x14ac:dyDescent="0.2">
      <c r="A566" s="42"/>
    </row>
    <row r="567" spans="1:1" ht="12" x14ac:dyDescent="0.2">
      <c r="A567" s="42"/>
    </row>
    <row r="568" spans="1:1" ht="12" x14ac:dyDescent="0.2">
      <c r="A568" s="42"/>
    </row>
    <row r="569" spans="1:1" ht="12" x14ac:dyDescent="0.2">
      <c r="A569" s="42"/>
    </row>
    <row r="570" spans="1:1" ht="12" x14ac:dyDescent="0.2">
      <c r="A570" s="42"/>
    </row>
    <row r="571" spans="1:1" ht="12" x14ac:dyDescent="0.2">
      <c r="A571" s="42"/>
    </row>
    <row r="572" spans="1:1" ht="12" x14ac:dyDescent="0.2">
      <c r="A572" s="42"/>
    </row>
    <row r="573" spans="1:1" ht="12" x14ac:dyDescent="0.2">
      <c r="A573" s="42"/>
    </row>
    <row r="574" spans="1:1" ht="12" x14ac:dyDescent="0.2">
      <c r="A574" s="42"/>
    </row>
    <row r="575" spans="1:1" ht="12" x14ac:dyDescent="0.2">
      <c r="A575" s="42"/>
    </row>
    <row r="576" spans="1:1" ht="12" x14ac:dyDescent="0.2">
      <c r="A576" s="42"/>
    </row>
    <row r="577" spans="1:1" ht="12" x14ac:dyDescent="0.2">
      <c r="A577" s="42"/>
    </row>
    <row r="578" spans="1:1" ht="12" x14ac:dyDescent="0.2">
      <c r="A578" s="42"/>
    </row>
    <row r="579" spans="1:1" ht="12" x14ac:dyDescent="0.2">
      <c r="A579" s="42"/>
    </row>
    <row r="580" spans="1:1" ht="12" x14ac:dyDescent="0.2">
      <c r="A580" s="42"/>
    </row>
    <row r="581" spans="1:1" ht="12" x14ac:dyDescent="0.2">
      <c r="A581" s="42"/>
    </row>
    <row r="582" spans="1:1" ht="12" x14ac:dyDescent="0.2">
      <c r="A582" s="42"/>
    </row>
    <row r="583" spans="1:1" ht="12" x14ac:dyDescent="0.2">
      <c r="A583" s="42"/>
    </row>
    <row r="584" spans="1:1" ht="12" x14ac:dyDescent="0.2">
      <c r="A584" s="42"/>
    </row>
    <row r="585" spans="1:1" ht="12" x14ac:dyDescent="0.2">
      <c r="A585" s="42"/>
    </row>
    <row r="586" spans="1:1" ht="12" x14ac:dyDescent="0.2">
      <c r="A586" s="42"/>
    </row>
    <row r="587" spans="1:1" ht="12" x14ac:dyDescent="0.2">
      <c r="A587" s="42"/>
    </row>
    <row r="588" spans="1:1" ht="12" x14ac:dyDescent="0.2">
      <c r="A588" s="42"/>
    </row>
    <row r="589" spans="1:1" ht="12" x14ac:dyDescent="0.2">
      <c r="A589" s="42"/>
    </row>
    <row r="590" spans="1:1" ht="12" x14ac:dyDescent="0.2">
      <c r="A590" s="42"/>
    </row>
    <row r="591" spans="1:1" ht="12" x14ac:dyDescent="0.2">
      <c r="A591" s="42"/>
    </row>
    <row r="592" spans="1:1" ht="12" x14ac:dyDescent="0.2">
      <c r="A592" s="42"/>
    </row>
    <row r="593" spans="1:1" ht="12" x14ac:dyDescent="0.2">
      <c r="A593" s="42"/>
    </row>
    <row r="594" spans="1:1" ht="12" x14ac:dyDescent="0.2">
      <c r="A594" s="42"/>
    </row>
    <row r="595" spans="1:1" ht="12" x14ac:dyDescent="0.2">
      <c r="A595" s="42"/>
    </row>
    <row r="596" spans="1:1" ht="12" x14ac:dyDescent="0.2">
      <c r="A596" s="42"/>
    </row>
    <row r="597" spans="1:1" ht="12" x14ac:dyDescent="0.2">
      <c r="A597" s="42"/>
    </row>
    <row r="598" spans="1:1" ht="12" x14ac:dyDescent="0.2">
      <c r="A598" s="42"/>
    </row>
    <row r="599" spans="1:1" ht="12" x14ac:dyDescent="0.2">
      <c r="A599" s="42"/>
    </row>
    <row r="600" spans="1:1" ht="12" x14ac:dyDescent="0.2">
      <c r="A600" s="42"/>
    </row>
    <row r="601" spans="1:1" ht="12" x14ac:dyDescent="0.2">
      <c r="A601" s="42"/>
    </row>
    <row r="602" spans="1:1" ht="12" x14ac:dyDescent="0.2">
      <c r="A602" s="42"/>
    </row>
    <row r="603" spans="1:1" ht="12" x14ac:dyDescent="0.2">
      <c r="A603" s="42"/>
    </row>
    <row r="604" spans="1:1" ht="12" x14ac:dyDescent="0.2">
      <c r="A604" s="42"/>
    </row>
    <row r="605" spans="1:1" ht="12" x14ac:dyDescent="0.2">
      <c r="A605" s="42"/>
    </row>
    <row r="606" spans="1:1" ht="12" x14ac:dyDescent="0.2">
      <c r="A606" s="42"/>
    </row>
    <row r="607" spans="1:1" ht="12" x14ac:dyDescent="0.2">
      <c r="A607" s="42"/>
    </row>
    <row r="608" spans="1:1" ht="12" x14ac:dyDescent="0.2">
      <c r="A608" s="42"/>
    </row>
    <row r="609" spans="1:1" ht="12" x14ac:dyDescent="0.2">
      <c r="A609" s="42"/>
    </row>
    <row r="610" spans="1:1" ht="12" x14ac:dyDescent="0.2">
      <c r="A610" s="42"/>
    </row>
    <row r="611" spans="1:1" ht="12" x14ac:dyDescent="0.2">
      <c r="A611" s="42"/>
    </row>
    <row r="612" spans="1:1" ht="12" x14ac:dyDescent="0.2">
      <c r="A612" s="42"/>
    </row>
    <row r="613" spans="1:1" ht="12" x14ac:dyDescent="0.2">
      <c r="A613" s="42"/>
    </row>
    <row r="614" spans="1:1" ht="12" x14ac:dyDescent="0.2">
      <c r="A614" s="42"/>
    </row>
    <row r="615" spans="1:1" ht="12" x14ac:dyDescent="0.2">
      <c r="A615" s="42"/>
    </row>
    <row r="616" spans="1:1" ht="12" x14ac:dyDescent="0.2">
      <c r="A616" s="42"/>
    </row>
    <row r="617" spans="1:1" ht="12" x14ac:dyDescent="0.2">
      <c r="A617" s="42"/>
    </row>
    <row r="618" spans="1:1" ht="12" x14ac:dyDescent="0.2">
      <c r="A618" s="42"/>
    </row>
    <row r="619" spans="1:1" ht="12" x14ac:dyDescent="0.2">
      <c r="A619" s="42"/>
    </row>
    <row r="620" spans="1:1" ht="12" x14ac:dyDescent="0.2">
      <c r="A620" s="42"/>
    </row>
    <row r="621" spans="1:1" ht="12" x14ac:dyDescent="0.2">
      <c r="A621" s="42"/>
    </row>
    <row r="622" spans="1:1" ht="12" x14ac:dyDescent="0.2">
      <c r="A622" s="42"/>
    </row>
    <row r="623" spans="1:1" ht="12" x14ac:dyDescent="0.2">
      <c r="A623" s="42"/>
    </row>
    <row r="624" spans="1:1" ht="12" x14ac:dyDescent="0.2">
      <c r="A624" s="42"/>
    </row>
    <row r="625" spans="1:1" ht="12" x14ac:dyDescent="0.2">
      <c r="A625" s="42"/>
    </row>
    <row r="626" spans="1:1" ht="12" x14ac:dyDescent="0.2">
      <c r="A626" s="42"/>
    </row>
    <row r="627" spans="1:1" ht="12" x14ac:dyDescent="0.2">
      <c r="A627" s="42"/>
    </row>
    <row r="628" spans="1:1" ht="12" x14ac:dyDescent="0.2">
      <c r="A628" s="42"/>
    </row>
    <row r="629" spans="1:1" ht="12" x14ac:dyDescent="0.2">
      <c r="A629" s="42"/>
    </row>
    <row r="630" spans="1:1" ht="12" x14ac:dyDescent="0.2">
      <c r="A630" s="42"/>
    </row>
    <row r="631" spans="1:1" ht="12" x14ac:dyDescent="0.2">
      <c r="A631" s="42"/>
    </row>
    <row r="632" spans="1:1" ht="12" x14ac:dyDescent="0.2">
      <c r="A632" s="42"/>
    </row>
    <row r="633" spans="1:1" ht="12" x14ac:dyDescent="0.2">
      <c r="A633" s="42"/>
    </row>
    <row r="634" spans="1:1" ht="12" x14ac:dyDescent="0.2">
      <c r="A634" s="42"/>
    </row>
    <row r="635" spans="1:1" ht="12" x14ac:dyDescent="0.2">
      <c r="A635" s="42"/>
    </row>
    <row r="636" spans="1:1" ht="12" x14ac:dyDescent="0.2">
      <c r="A636" s="42"/>
    </row>
    <row r="637" spans="1:1" ht="12" x14ac:dyDescent="0.2">
      <c r="A637" s="42"/>
    </row>
    <row r="638" spans="1:1" ht="12" x14ac:dyDescent="0.2">
      <c r="A638" s="42"/>
    </row>
    <row r="639" spans="1:1" ht="12" x14ac:dyDescent="0.2">
      <c r="A639" s="42"/>
    </row>
    <row r="640" spans="1:1" ht="12" x14ac:dyDescent="0.2">
      <c r="A640" s="42"/>
    </row>
    <row r="641" spans="1:1" ht="12" x14ac:dyDescent="0.2">
      <c r="A641" s="42"/>
    </row>
    <row r="642" spans="1:1" ht="12" x14ac:dyDescent="0.2">
      <c r="A642" s="42"/>
    </row>
    <row r="643" spans="1:1" ht="12" x14ac:dyDescent="0.2">
      <c r="A643" s="42"/>
    </row>
    <row r="644" spans="1:1" ht="12" x14ac:dyDescent="0.2">
      <c r="A644" s="42"/>
    </row>
    <row r="645" spans="1:1" ht="12" x14ac:dyDescent="0.2">
      <c r="A645" s="42"/>
    </row>
    <row r="646" spans="1:1" ht="12" x14ac:dyDescent="0.2">
      <c r="A646" s="42"/>
    </row>
    <row r="647" spans="1:1" ht="12" x14ac:dyDescent="0.2">
      <c r="A647" s="42"/>
    </row>
    <row r="648" spans="1:1" ht="12" x14ac:dyDescent="0.2">
      <c r="A648" s="42"/>
    </row>
    <row r="649" spans="1:1" ht="12" x14ac:dyDescent="0.2">
      <c r="A649" s="42"/>
    </row>
    <row r="650" spans="1:1" ht="12" x14ac:dyDescent="0.2">
      <c r="A650" s="42"/>
    </row>
    <row r="651" spans="1:1" ht="12" x14ac:dyDescent="0.2">
      <c r="A651" s="42"/>
    </row>
    <row r="652" spans="1:1" ht="12" x14ac:dyDescent="0.2">
      <c r="A652" s="42"/>
    </row>
    <row r="653" spans="1:1" ht="12" x14ac:dyDescent="0.2">
      <c r="A653" s="42"/>
    </row>
    <row r="654" spans="1:1" ht="12" x14ac:dyDescent="0.2">
      <c r="A654" s="42"/>
    </row>
    <row r="655" spans="1:1" ht="12" x14ac:dyDescent="0.2">
      <c r="A655" s="42"/>
    </row>
    <row r="656" spans="1:1" ht="12" x14ac:dyDescent="0.2">
      <c r="A656" s="42"/>
    </row>
    <row r="657" spans="1:1" ht="12" x14ac:dyDescent="0.2">
      <c r="A657" s="42"/>
    </row>
    <row r="658" spans="1:1" ht="12" x14ac:dyDescent="0.2">
      <c r="A658" s="42"/>
    </row>
    <row r="659" spans="1:1" ht="12" x14ac:dyDescent="0.2">
      <c r="A659" s="42"/>
    </row>
    <row r="660" spans="1:1" ht="12" x14ac:dyDescent="0.2">
      <c r="A660" s="42"/>
    </row>
    <row r="661" spans="1:1" ht="12" x14ac:dyDescent="0.2">
      <c r="A661" s="42"/>
    </row>
    <row r="662" spans="1:1" ht="12" x14ac:dyDescent="0.2">
      <c r="A662" s="42"/>
    </row>
    <row r="663" spans="1:1" ht="12" x14ac:dyDescent="0.2">
      <c r="A663" s="42"/>
    </row>
    <row r="664" spans="1:1" ht="12" x14ac:dyDescent="0.2">
      <c r="A664" s="42"/>
    </row>
    <row r="665" spans="1:1" ht="12" x14ac:dyDescent="0.2">
      <c r="A665" s="42"/>
    </row>
    <row r="666" spans="1:1" ht="12" x14ac:dyDescent="0.2">
      <c r="A666" s="42"/>
    </row>
    <row r="667" spans="1:1" ht="12" x14ac:dyDescent="0.2">
      <c r="A667" s="42"/>
    </row>
    <row r="668" spans="1:1" ht="12" x14ac:dyDescent="0.2">
      <c r="A668" s="42"/>
    </row>
    <row r="669" spans="1:1" ht="12" x14ac:dyDescent="0.2">
      <c r="A669" s="42"/>
    </row>
    <row r="670" spans="1:1" ht="12" x14ac:dyDescent="0.2">
      <c r="A670" s="42"/>
    </row>
    <row r="671" spans="1:1" ht="12" x14ac:dyDescent="0.2">
      <c r="A671" s="42"/>
    </row>
    <row r="672" spans="1:1" ht="12" x14ac:dyDescent="0.2">
      <c r="A672" s="42"/>
    </row>
    <row r="673" spans="1:1" ht="12" x14ac:dyDescent="0.2">
      <c r="A673" s="42"/>
    </row>
    <row r="674" spans="1:1" ht="12" x14ac:dyDescent="0.2">
      <c r="A674" s="42"/>
    </row>
    <row r="675" spans="1:1" ht="12" x14ac:dyDescent="0.2">
      <c r="A675" s="42"/>
    </row>
    <row r="676" spans="1:1" ht="12" x14ac:dyDescent="0.2">
      <c r="A676" s="42"/>
    </row>
    <row r="677" spans="1:1" ht="12" x14ac:dyDescent="0.2">
      <c r="A677" s="42"/>
    </row>
    <row r="678" spans="1:1" ht="12" x14ac:dyDescent="0.2">
      <c r="A678" s="42"/>
    </row>
    <row r="679" spans="1:1" ht="12" x14ac:dyDescent="0.2">
      <c r="A679" s="42"/>
    </row>
    <row r="680" spans="1:1" ht="12" x14ac:dyDescent="0.2">
      <c r="A680" s="42"/>
    </row>
    <row r="681" spans="1:1" ht="12" x14ac:dyDescent="0.2">
      <c r="A681" s="42"/>
    </row>
    <row r="682" spans="1:1" ht="12" x14ac:dyDescent="0.2">
      <c r="A682" s="42"/>
    </row>
    <row r="683" spans="1:1" ht="12" x14ac:dyDescent="0.2">
      <c r="A683" s="42"/>
    </row>
    <row r="684" spans="1:1" ht="12" x14ac:dyDescent="0.2">
      <c r="A684" s="42"/>
    </row>
    <row r="685" spans="1:1" ht="12" x14ac:dyDescent="0.2">
      <c r="A685" s="42"/>
    </row>
    <row r="686" spans="1:1" ht="12" x14ac:dyDescent="0.2">
      <c r="A686" s="42"/>
    </row>
    <row r="687" spans="1:1" ht="12" x14ac:dyDescent="0.2">
      <c r="A687" s="42"/>
    </row>
    <row r="688" spans="1:1" ht="12" x14ac:dyDescent="0.2">
      <c r="A688" s="42"/>
    </row>
    <row r="689" spans="1:1" ht="12" x14ac:dyDescent="0.2">
      <c r="A689" s="42"/>
    </row>
    <row r="690" spans="1:1" ht="12" x14ac:dyDescent="0.2">
      <c r="A690" s="42"/>
    </row>
    <row r="691" spans="1:1" ht="12" x14ac:dyDescent="0.2">
      <c r="A691" s="42"/>
    </row>
    <row r="692" spans="1:1" ht="12" x14ac:dyDescent="0.2">
      <c r="A692" s="42"/>
    </row>
    <row r="693" spans="1:1" ht="12" x14ac:dyDescent="0.2">
      <c r="A693" s="42"/>
    </row>
    <row r="694" spans="1:1" ht="12" x14ac:dyDescent="0.2">
      <c r="A694" s="42"/>
    </row>
    <row r="695" spans="1:1" ht="12" x14ac:dyDescent="0.2">
      <c r="A695" s="42"/>
    </row>
    <row r="696" spans="1:1" ht="12" x14ac:dyDescent="0.2">
      <c r="A696" s="42"/>
    </row>
    <row r="697" spans="1:1" ht="12" x14ac:dyDescent="0.2">
      <c r="A697" s="42"/>
    </row>
    <row r="698" spans="1:1" ht="12" x14ac:dyDescent="0.2">
      <c r="A698" s="42"/>
    </row>
    <row r="699" spans="1:1" ht="12" x14ac:dyDescent="0.2">
      <c r="A699" s="42"/>
    </row>
    <row r="700" spans="1:1" ht="12" x14ac:dyDescent="0.2">
      <c r="A700" s="42"/>
    </row>
    <row r="701" spans="1:1" ht="12" x14ac:dyDescent="0.2">
      <c r="A701" s="42"/>
    </row>
    <row r="702" spans="1:1" ht="12" x14ac:dyDescent="0.2">
      <c r="A702" s="42"/>
    </row>
    <row r="703" spans="1:1" ht="12" x14ac:dyDescent="0.2">
      <c r="A703" s="42"/>
    </row>
    <row r="704" spans="1:1" ht="12" x14ac:dyDescent="0.2">
      <c r="A704" s="42"/>
    </row>
    <row r="705" spans="1:1" ht="12" x14ac:dyDescent="0.2">
      <c r="A705" s="42"/>
    </row>
    <row r="706" spans="1:1" ht="12" x14ac:dyDescent="0.2">
      <c r="A706" s="42"/>
    </row>
    <row r="707" spans="1:1" ht="12" x14ac:dyDescent="0.2">
      <c r="A707" s="42"/>
    </row>
    <row r="708" spans="1:1" ht="12" x14ac:dyDescent="0.2">
      <c r="A708" s="42"/>
    </row>
    <row r="709" spans="1:1" ht="12" x14ac:dyDescent="0.2">
      <c r="A709" s="42"/>
    </row>
    <row r="710" spans="1:1" ht="12" x14ac:dyDescent="0.2">
      <c r="A710" s="42"/>
    </row>
    <row r="711" spans="1:1" ht="12" x14ac:dyDescent="0.2">
      <c r="A711" s="42"/>
    </row>
    <row r="712" spans="1:1" ht="12" x14ac:dyDescent="0.2">
      <c r="A712" s="42"/>
    </row>
    <row r="713" spans="1:1" ht="12" x14ac:dyDescent="0.2">
      <c r="A713" s="42"/>
    </row>
    <row r="714" spans="1:1" ht="12" x14ac:dyDescent="0.2">
      <c r="A714" s="42"/>
    </row>
    <row r="715" spans="1:1" ht="12" x14ac:dyDescent="0.2">
      <c r="A715" s="42"/>
    </row>
    <row r="716" spans="1:1" ht="12" x14ac:dyDescent="0.2">
      <c r="A716" s="42"/>
    </row>
    <row r="717" spans="1:1" ht="12" x14ac:dyDescent="0.2">
      <c r="A717" s="42"/>
    </row>
    <row r="718" spans="1:1" ht="12" x14ac:dyDescent="0.2">
      <c r="A718" s="42"/>
    </row>
    <row r="719" spans="1:1" ht="12" x14ac:dyDescent="0.2">
      <c r="A719" s="42"/>
    </row>
    <row r="720" spans="1:1" ht="12" x14ac:dyDescent="0.2">
      <c r="A720" s="42"/>
    </row>
    <row r="721" spans="1:1" ht="12" x14ac:dyDescent="0.2">
      <c r="A721" s="42"/>
    </row>
    <row r="722" spans="1:1" ht="12" x14ac:dyDescent="0.2">
      <c r="A722" s="42"/>
    </row>
    <row r="723" spans="1:1" ht="12" x14ac:dyDescent="0.2">
      <c r="A723" s="42"/>
    </row>
    <row r="724" spans="1:1" ht="12" x14ac:dyDescent="0.2">
      <c r="A724" s="42"/>
    </row>
    <row r="725" spans="1:1" ht="12" x14ac:dyDescent="0.2">
      <c r="A725" s="42"/>
    </row>
    <row r="726" spans="1:1" ht="12" x14ac:dyDescent="0.2">
      <c r="A726" s="42"/>
    </row>
    <row r="727" spans="1:1" ht="12" x14ac:dyDescent="0.2">
      <c r="A727" s="42"/>
    </row>
    <row r="728" spans="1:1" ht="12" x14ac:dyDescent="0.2">
      <c r="A728" s="42"/>
    </row>
    <row r="729" spans="1:1" ht="12" x14ac:dyDescent="0.2">
      <c r="A729" s="42"/>
    </row>
    <row r="730" spans="1:1" ht="12" x14ac:dyDescent="0.2">
      <c r="A730" s="42"/>
    </row>
    <row r="731" spans="1:1" ht="12" x14ac:dyDescent="0.2">
      <c r="A731" s="42"/>
    </row>
    <row r="732" spans="1:1" ht="12" x14ac:dyDescent="0.2">
      <c r="A732" s="42"/>
    </row>
    <row r="733" spans="1:1" ht="12" x14ac:dyDescent="0.2">
      <c r="A733" s="42"/>
    </row>
    <row r="734" spans="1:1" ht="12" x14ac:dyDescent="0.2">
      <c r="A734" s="42"/>
    </row>
    <row r="735" spans="1:1" ht="12" x14ac:dyDescent="0.2">
      <c r="A735" s="42"/>
    </row>
    <row r="736" spans="1:1" ht="12" x14ac:dyDescent="0.2">
      <c r="A736" s="42"/>
    </row>
    <row r="737" spans="1:1" ht="12" x14ac:dyDescent="0.2">
      <c r="A737" s="42"/>
    </row>
    <row r="738" spans="1:1" ht="12" x14ac:dyDescent="0.2">
      <c r="A738" s="42"/>
    </row>
    <row r="739" spans="1:1" ht="12" x14ac:dyDescent="0.2">
      <c r="A739" s="42"/>
    </row>
    <row r="740" spans="1:1" ht="12" x14ac:dyDescent="0.2">
      <c r="A740" s="42"/>
    </row>
    <row r="741" spans="1:1" ht="12" x14ac:dyDescent="0.2">
      <c r="A741" s="42"/>
    </row>
    <row r="742" spans="1:1" ht="12" x14ac:dyDescent="0.2">
      <c r="A742" s="42"/>
    </row>
    <row r="743" spans="1:1" ht="12" x14ac:dyDescent="0.2">
      <c r="A743" s="42"/>
    </row>
    <row r="744" spans="1:1" ht="12" x14ac:dyDescent="0.2">
      <c r="A744" s="42"/>
    </row>
    <row r="745" spans="1:1" ht="12" x14ac:dyDescent="0.2">
      <c r="A745" s="42"/>
    </row>
    <row r="746" spans="1:1" ht="12" x14ac:dyDescent="0.2">
      <c r="A746" s="42"/>
    </row>
    <row r="747" spans="1:1" ht="12" x14ac:dyDescent="0.2">
      <c r="A747" s="42"/>
    </row>
    <row r="748" spans="1:1" ht="12" x14ac:dyDescent="0.2">
      <c r="A748" s="42"/>
    </row>
    <row r="749" spans="1:1" ht="12" x14ac:dyDescent="0.2">
      <c r="A749" s="42"/>
    </row>
    <row r="750" spans="1:1" ht="12" x14ac:dyDescent="0.2">
      <c r="A750" s="42"/>
    </row>
    <row r="751" spans="1:1" ht="12" x14ac:dyDescent="0.2">
      <c r="A751" s="42"/>
    </row>
    <row r="752" spans="1:1" ht="12" x14ac:dyDescent="0.2">
      <c r="A752" s="42"/>
    </row>
    <row r="753" spans="1:1" ht="12" x14ac:dyDescent="0.2">
      <c r="A753" s="42"/>
    </row>
    <row r="754" spans="1:1" ht="12" x14ac:dyDescent="0.2">
      <c r="A754" s="42"/>
    </row>
    <row r="755" spans="1:1" ht="12" x14ac:dyDescent="0.2">
      <c r="A755" s="42"/>
    </row>
    <row r="756" spans="1:1" ht="12" x14ac:dyDescent="0.2">
      <c r="A756" s="42"/>
    </row>
    <row r="757" spans="1:1" ht="12" x14ac:dyDescent="0.2">
      <c r="A757" s="42"/>
    </row>
    <row r="758" spans="1:1" ht="12" x14ac:dyDescent="0.2">
      <c r="A758" s="42"/>
    </row>
    <row r="759" spans="1:1" ht="12" x14ac:dyDescent="0.2">
      <c r="A759" s="42"/>
    </row>
    <row r="760" spans="1:1" ht="12" x14ac:dyDescent="0.2">
      <c r="A760" s="42"/>
    </row>
    <row r="761" spans="1:1" ht="12" x14ac:dyDescent="0.2">
      <c r="A761" s="42"/>
    </row>
    <row r="762" spans="1:1" ht="12" x14ac:dyDescent="0.2">
      <c r="A762" s="42"/>
    </row>
    <row r="763" spans="1:1" ht="12" x14ac:dyDescent="0.2">
      <c r="A763" s="42"/>
    </row>
    <row r="764" spans="1:1" ht="12" x14ac:dyDescent="0.2">
      <c r="A764" s="42"/>
    </row>
    <row r="765" spans="1:1" ht="12" x14ac:dyDescent="0.2">
      <c r="A765" s="42"/>
    </row>
    <row r="766" spans="1:1" ht="12" x14ac:dyDescent="0.2">
      <c r="A766" s="42"/>
    </row>
    <row r="767" spans="1:1" ht="12" x14ac:dyDescent="0.2">
      <c r="A767" s="42"/>
    </row>
    <row r="768" spans="1:1" ht="12" x14ac:dyDescent="0.2">
      <c r="A768" s="42"/>
    </row>
    <row r="769" spans="1:1" ht="12" x14ac:dyDescent="0.2">
      <c r="A769" s="42"/>
    </row>
    <row r="770" spans="1:1" ht="12" x14ac:dyDescent="0.2">
      <c r="A770" s="42"/>
    </row>
    <row r="771" spans="1:1" ht="12" x14ac:dyDescent="0.2">
      <c r="A771" s="42"/>
    </row>
    <row r="772" spans="1:1" ht="12" x14ac:dyDescent="0.2">
      <c r="A772" s="42"/>
    </row>
    <row r="773" spans="1:1" ht="12" x14ac:dyDescent="0.2">
      <c r="A773" s="42"/>
    </row>
    <row r="774" spans="1:1" ht="12" x14ac:dyDescent="0.2">
      <c r="A774" s="42"/>
    </row>
    <row r="775" spans="1:1" ht="12" x14ac:dyDescent="0.2">
      <c r="A775" s="42"/>
    </row>
    <row r="776" spans="1:1" ht="12" x14ac:dyDescent="0.2">
      <c r="A776" s="42"/>
    </row>
    <row r="777" spans="1:1" ht="12" x14ac:dyDescent="0.2">
      <c r="A777" s="42"/>
    </row>
    <row r="778" spans="1:1" ht="12" x14ac:dyDescent="0.2">
      <c r="A778" s="42"/>
    </row>
    <row r="779" spans="1:1" ht="12" x14ac:dyDescent="0.2">
      <c r="A779" s="42"/>
    </row>
    <row r="780" spans="1:1" ht="12" x14ac:dyDescent="0.2">
      <c r="A780" s="42"/>
    </row>
    <row r="781" spans="1:1" ht="12" x14ac:dyDescent="0.2">
      <c r="A781" s="42"/>
    </row>
    <row r="782" spans="1:1" ht="12" x14ac:dyDescent="0.2">
      <c r="A782" s="42"/>
    </row>
    <row r="783" spans="1:1" ht="12" x14ac:dyDescent="0.2">
      <c r="A783" s="42"/>
    </row>
    <row r="784" spans="1:1" ht="12" x14ac:dyDescent="0.2">
      <c r="A784" s="42"/>
    </row>
    <row r="785" spans="1:1" ht="12" x14ac:dyDescent="0.2">
      <c r="A785" s="42"/>
    </row>
    <row r="786" spans="1:1" ht="12" x14ac:dyDescent="0.2">
      <c r="A786" s="42"/>
    </row>
    <row r="787" spans="1:1" ht="12" x14ac:dyDescent="0.2">
      <c r="A787" s="42"/>
    </row>
    <row r="788" spans="1:1" ht="12" x14ac:dyDescent="0.2">
      <c r="A788" s="42"/>
    </row>
    <row r="789" spans="1:1" ht="12" x14ac:dyDescent="0.2">
      <c r="A789" s="42"/>
    </row>
    <row r="790" spans="1:1" ht="12" x14ac:dyDescent="0.2">
      <c r="A790" s="42"/>
    </row>
    <row r="791" spans="1:1" ht="12" x14ac:dyDescent="0.2">
      <c r="A791" s="42"/>
    </row>
    <row r="792" spans="1:1" ht="12" x14ac:dyDescent="0.2">
      <c r="A792" s="42"/>
    </row>
    <row r="793" spans="1:1" ht="12" x14ac:dyDescent="0.2">
      <c r="A793" s="42"/>
    </row>
    <row r="794" spans="1:1" ht="12" x14ac:dyDescent="0.2">
      <c r="A794" s="42"/>
    </row>
    <row r="795" spans="1:1" ht="12" x14ac:dyDescent="0.2">
      <c r="A795" s="42"/>
    </row>
    <row r="796" spans="1:1" ht="12" x14ac:dyDescent="0.2">
      <c r="A796" s="42"/>
    </row>
    <row r="797" spans="1:1" ht="12" x14ac:dyDescent="0.2">
      <c r="A797" s="42"/>
    </row>
    <row r="798" spans="1:1" ht="12" x14ac:dyDescent="0.2">
      <c r="A798" s="42"/>
    </row>
    <row r="799" spans="1:1" ht="12" x14ac:dyDescent="0.2">
      <c r="A799" s="42"/>
    </row>
    <row r="800" spans="1:1" ht="12" x14ac:dyDescent="0.2">
      <c r="A800" s="42"/>
    </row>
    <row r="801" spans="1:1" ht="12" x14ac:dyDescent="0.2">
      <c r="A801" s="42"/>
    </row>
    <row r="802" spans="1:1" ht="12" x14ac:dyDescent="0.2">
      <c r="A802" s="42"/>
    </row>
    <row r="803" spans="1:1" ht="12" x14ac:dyDescent="0.2">
      <c r="A803" s="42"/>
    </row>
    <row r="804" spans="1:1" ht="12" x14ac:dyDescent="0.2">
      <c r="A804" s="42"/>
    </row>
    <row r="805" spans="1:1" ht="12" x14ac:dyDescent="0.2">
      <c r="A805" s="42"/>
    </row>
    <row r="806" spans="1:1" ht="12" x14ac:dyDescent="0.2">
      <c r="A806" s="42"/>
    </row>
    <row r="807" spans="1:1" ht="12" x14ac:dyDescent="0.2">
      <c r="A807" s="42"/>
    </row>
    <row r="808" spans="1:1" ht="12" x14ac:dyDescent="0.2">
      <c r="A808" s="42"/>
    </row>
    <row r="809" spans="1:1" ht="12" x14ac:dyDescent="0.2">
      <c r="A809" s="42"/>
    </row>
    <row r="810" spans="1:1" ht="12" x14ac:dyDescent="0.2">
      <c r="A810" s="42"/>
    </row>
    <row r="811" spans="1:1" ht="12" x14ac:dyDescent="0.2">
      <c r="A811" s="42"/>
    </row>
    <row r="812" spans="1:1" ht="12" x14ac:dyDescent="0.2">
      <c r="A812" s="42"/>
    </row>
    <row r="813" spans="1:1" ht="12" x14ac:dyDescent="0.2">
      <c r="A813" s="42"/>
    </row>
    <row r="814" spans="1:1" ht="12" x14ac:dyDescent="0.2">
      <c r="A814" s="42"/>
    </row>
    <row r="815" spans="1:1" ht="12" x14ac:dyDescent="0.2">
      <c r="A815" s="42"/>
    </row>
    <row r="816" spans="1:1" ht="12" x14ac:dyDescent="0.2">
      <c r="A816" s="42"/>
    </row>
    <row r="817" spans="1:1" ht="12" x14ac:dyDescent="0.2">
      <c r="A817" s="42"/>
    </row>
    <row r="818" spans="1:1" ht="12" x14ac:dyDescent="0.2">
      <c r="A818" s="42"/>
    </row>
    <row r="819" spans="1:1" ht="12" x14ac:dyDescent="0.2">
      <c r="A819" s="42"/>
    </row>
    <row r="820" spans="1:1" ht="12" x14ac:dyDescent="0.2">
      <c r="A820" s="42"/>
    </row>
    <row r="821" spans="1:1" ht="12" x14ac:dyDescent="0.2">
      <c r="A821" s="42"/>
    </row>
    <row r="822" spans="1:1" ht="12" x14ac:dyDescent="0.2">
      <c r="A822" s="42"/>
    </row>
    <row r="823" spans="1:1" ht="12" x14ac:dyDescent="0.2">
      <c r="A823" s="42"/>
    </row>
    <row r="824" spans="1:1" ht="12" x14ac:dyDescent="0.2">
      <c r="A824" s="42"/>
    </row>
    <row r="825" spans="1:1" ht="12" x14ac:dyDescent="0.2">
      <c r="A825" s="42"/>
    </row>
    <row r="826" spans="1:1" ht="12" x14ac:dyDescent="0.2">
      <c r="A826" s="42"/>
    </row>
    <row r="827" spans="1:1" ht="12" x14ac:dyDescent="0.2">
      <c r="A827" s="42"/>
    </row>
    <row r="828" spans="1:1" ht="12" x14ac:dyDescent="0.2">
      <c r="A828" s="42"/>
    </row>
    <row r="829" spans="1:1" ht="12" x14ac:dyDescent="0.2">
      <c r="A829" s="42"/>
    </row>
    <row r="830" spans="1:1" ht="12" x14ac:dyDescent="0.2">
      <c r="A830" s="42"/>
    </row>
    <row r="831" spans="1:1" ht="12" x14ac:dyDescent="0.2">
      <c r="A831" s="42"/>
    </row>
    <row r="832" spans="1:1" ht="12" x14ac:dyDescent="0.2">
      <c r="A832" s="42"/>
    </row>
    <row r="833" spans="1:1" ht="12" x14ac:dyDescent="0.2">
      <c r="A833" s="42"/>
    </row>
    <row r="834" spans="1:1" ht="12" x14ac:dyDescent="0.2">
      <c r="A834" s="42"/>
    </row>
    <row r="835" spans="1:1" ht="12" x14ac:dyDescent="0.2">
      <c r="A835" s="42"/>
    </row>
    <row r="836" spans="1:1" ht="12" x14ac:dyDescent="0.2">
      <c r="A836" s="42"/>
    </row>
    <row r="837" spans="1:1" ht="12" x14ac:dyDescent="0.2">
      <c r="A837" s="42"/>
    </row>
    <row r="838" spans="1:1" ht="12" x14ac:dyDescent="0.2">
      <c r="A838" s="42"/>
    </row>
    <row r="839" spans="1:1" ht="12" x14ac:dyDescent="0.2">
      <c r="A839" s="42"/>
    </row>
    <row r="840" spans="1:1" ht="12" x14ac:dyDescent="0.2">
      <c r="A840" s="42"/>
    </row>
    <row r="841" spans="1:1" ht="12" x14ac:dyDescent="0.2">
      <c r="A841" s="42"/>
    </row>
    <row r="842" spans="1:1" ht="12" x14ac:dyDescent="0.2">
      <c r="A842" s="42"/>
    </row>
    <row r="843" spans="1:1" ht="12" x14ac:dyDescent="0.2">
      <c r="A843" s="42"/>
    </row>
    <row r="844" spans="1:1" ht="12" x14ac:dyDescent="0.2">
      <c r="A844" s="42"/>
    </row>
    <row r="845" spans="1:1" ht="12" x14ac:dyDescent="0.2">
      <c r="A845" s="42"/>
    </row>
    <row r="846" spans="1:1" ht="12" x14ac:dyDescent="0.2">
      <c r="A846" s="42"/>
    </row>
    <row r="847" spans="1:1" ht="12" x14ac:dyDescent="0.2">
      <c r="A847" s="42"/>
    </row>
    <row r="848" spans="1:1" ht="12" x14ac:dyDescent="0.2">
      <c r="A848" s="42"/>
    </row>
    <row r="849" spans="1:1" ht="12" x14ac:dyDescent="0.2">
      <c r="A849" s="42"/>
    </row>
    <row r="850" spans="1:1" ht="12" x14ac:dyDescent="0.2">
      <c r="A850" s="42"/>
    </row>
    <row r="851" spans="1:1" ht="12" x14ac:dyDescent="0.2">
      <c r="A851" s="42"/>
    </row>
    <row r="852" spans="1:1" ht="12" x14ac:dyDescent="0.2">
      <c r="A852" s="42"/>
    </row>
    <row r="853" spans="1:1" ht="12" x14ac:dyDescent="0.2">
      <c r="A853" s="42"/>
    </row>
    <row r="854" spans="1:1" ht="12" x14ac:dyDescent="0.2">
      <c r="A854" s="42"/>
    </row>
  </sheetData>
  <mergeCells count="3">
    <mergeCell ref="A1:B1"/>
    <mergeCell ref="C1:K1"/>
    <mergeCell ref="C6:K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854"/>
  <sheetViews>
    <sheetView workbookViewId="0"/>
  </sheetViews>
  <sheetFormatPr defaultColWidth="14.42578125" defaultRowHeight="15.75" customHeight="1" x14ac:dyDescent="0.2"/>
  <cols>
    <col min="1" max="1" width="12.85546875" customWidth="1"/>
    <col min="2" max="2" width="38.7109375" customWidth="1"/>
    <col min="3" max="11" width="11.5703125" customWidth="1"/>
  </cols>
  <sheetData>
    <row r="1" spans="1:11" ht="15.75" customHeight="1" x14ac:dyDescent="0.2">
      <c r="A1" s="50" t="s">
        <v>0</v>
      </c>
      <c r="B1" s="51"/>
      <c r="C1" s="52" t="s">
        <v>1</v>
      </c>
      <c r="D1" s="53"/>
      <c r="E1" s="53"/>
      <c r="F1" s="53"/>
      <c r="G1" s="53"/>
      <c r="H1" s="53"/>
      <c r="I1" s="53"/>
      <c r="J1" s="53"/>
      <c r="K1" s="51"/>
    </row>
    <row r="2" spans="1:11" ht="15.75" customHeight="1" x14ac:dyDescent="0.2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ht="15.75" customHeight="1" x14ac:dyDescent="0.2">
      <c r="A3" s="5" t="s">
        <v>11</v>
      </c>
      <c r="B3" s="6"/>
      <c r="C3" s="5" t="s">
        <v>12</v>
      </c>
      <c r="D3" s="7" t="s">
        <v>13</v>
      </c>
      <c r="E3" s="7" t="s">
        <v>14</v>
      </c>
      <c r="F3" s="7" t="s">
        <v>16</v>
      </c>
      <c r="G3" s="8" t="s">
        <v>17</v>
      </c>
      <c r="H3" s="7" t="s">
        <v>18</v>
      </c>
      <c r="I3" s="7"/>
      <c r="J3" s="7" t="s">
        <v>19</v>
      </c>
      <c r="K3" s="7" t="s">
        <v>20</v>
      </c>
    </row>
    <row r="4" spans="1:11" ht="15.75" customHeight="1" x14ac:dyDescent="0.2">
      <c r="A4" s="9" t="s">
        <v>21</v>
      </c>
      <c r="B4" s="10"/>
      <c r="C4" s="11" t="str">
        <f ca="1">IFERROR(__xludf.DUMMYFUNCTION("IMPORTRANGE(""1Seb5WEOT5v6gJn0g8hdgUP7v5yl1tjkEcYOupDZKwNU"",""SEM1!E4"")"),"40")</f>
        <v>40</v>
      </c>
      <c r="D4" s="12" t="str">
        <f ca="1">IFERROR(__xludf.DUMMYFUNCTION("IMPORTRANGE(""1nUDraxT0WwAMyir67NCNvR51waGTQREGd1ybEl3Jofg"",""SEM1!B4"")"),"31")</f>
        <v>31</v>
      </c>
      <c r="E4" s="12" t="str">
        <f ca="1">IFERROR(__xludf.DUMMYFUNCTION("IMPORTRANGE(""1GEga5uX11CxbSHdefeN-6UeZaaKCBtZvf2pgFM6qSCc"",""SEM1!E4"")"),"28")</f>
        <v>28</v>
      </c>
      <c r="F4" s="12" t="str">
        <f ca="1">IFERROR(__xludf.DUMMYFUNCTION("IMPORTRANGE(""1KPLZIBYklGObEyIT9uJGPG99oosNhq5fUjKx7WRx_Xk"",""SEM1!E4"")"),"26")</f>
        <v>26</v>
      </c>
      <c r="G4" s="13" t="str">
        <f ca="1">IFERROR(__xludf.DUMMYFUNCTION("ImportRange(""1JW2fJwhqZP_1pbqYI5mm09mS5LIzumbBcPgK5ZC0bcU"",""SEM1!T4"")"),"12")</f>
        <v>12</v>
      </c>
      <c r="H4" s="11" t="str">
        <f ca="1">IFERROR(__xludf.DUMMYFUNCTION("ImportRange(""1cuHU18bgg3BYG1w3xCJzxwXR4awLsrxl306BRvyNzss"",""SEM1!Q4"")"),"17")</f>
        <v>17</v>
      </c>
      <c r="I4" s="11">
        <f ca="1">G4+H4</f>
        <v>29</v>
      </c>
      <c r="J4" s="12" t="str">
        <f ca="1">IFERROR(__xludf.DUMMYFUNCTION("ImportRange(""1aGucSPn2cq_tvw1m-1oesmXfvXETerxibdJTymD6g3s"",""SEM1!E4"")"),"23")</f>
        <v>23</v>
      </c>
      <c r="K4" s="11" t="str">
        <f ca="1">IFERROR(__xludf.DUMMYFUNCTION("IMPORTRANGE(""1ScqGRv1_OQIMU9T1fn8uzFnE6c7d8ZiQxt5SZY1hQZo"",""SEM1!E4"")"),"36")</f>
        <v>36</v>
      </c>
    </row>
    <row r="5" spans="1:11" ht="15.75" customHeight="1" x14ac:dyDescent="0.2">
      <c r="A5" s="14" t="s">
        <v>22</v>
      </c>
      <c r="B5" s="15"/>
      <c r="C5" s="16">
        <f t="shared" ref="C5:K5" ca="1" si="0">FLOOR(C4/4,1)</f>
        <v>10</v>
      </c>
      <c r="D5" s="17">
        <f t="shared" ca="1" si="0"/>
        <v>7</v>
      </c>
      <c r="E5" s="17">
        <f t="shared" ca="1" si="0"/>
        <v>7</v>
      </c>
      <c r="F5" s="17">
        <f t="shared" ca="1" si="0"/>
        <v>6</v>
      </c>
      <c r="G5" s="16">
        <f t="shared" ca="1" si="0"/>
        <v>3</v>
      </c>
      <c r="H5" s="16">
        <f t="shared" ca="1" si="0"/>
        <v>4</v>
      </c>
      <c r="I5" s="16">
        <f t="shared" ca="1" si="0"/>
        <v>7</v>
      </c>
      <c r="J5" s="17">
        <f t="shared" ca="1" si="0"/>
        <v>5</v>
      </c>
      <c r="K5" s="16">
        <f t="shared" ca="1" si="0"/>
        <v>9</v>
      </c>
    </row>
    <row r="6" spans="1:11" ht="15.75" customHeight="1" x14ac:dyDescent="0.2">
      <c r="A6" s="18" t="s">
        <v>23</v>
      </c>
      <c r="B6" s="19" t="s">
        <v>24</v>
      </c>
      <c r="C6" s="20" t="s">
        <v>25</v>
      </c>
      <c r="D6" s="18" t="s">
        <v>25</v>
      </c>
      <c r="E6" s="18" t="s">
        <v>25</v>
      </c>
      <c r="F6" s="18" t="s">
        <v>25</v>
      </c>
      <c r="G6" s="18" t="s">
        <v>25</v>
      </c>
      <c r="H6" s="20" t="s">
        <v>25</v>
      </c>
      <c r="I6" s="18" t="s">
        <v>25</v>
      </c>
      <c r="J6" s="18" t="s">
        <v>26</v>
      </c>
      <c r="K6" s="20" t="s">
        <v>25</v>
      </c>
    </row>
    <row r="7" spans="1:11" ht="15" x14ac:dyDescent="0.25">
      <c r="A7" s="21">
        <v>1451</v>
      </c>
      <c r="B7" s="22" t="s">
        <v>27</v>
      </c>
      <c r="C7" s="23">
        <f ca="1">'SYBCOM B'!C7/'SYBCOM B'!C$4</f>
        <v>0.57499999999999996</v>
      </c>
      <c r="D7" s="23">
        <f ca="1">'SYBCOM B'!D7/'SYBCOM B'!D$4</f>
        <v>0.5161290322580645</v>
      </c>
      <c r="E7" s="23">
        <f ca="1">'SYBCOM B'!E7/'SYBCOM B'!E$4</f>
        <v>0.5714285714285714</v>
      </c>
      <c r="F7" s="23">
        <f ca="1">'SYBCOM B'!F7/'SYBCOM B'!F$4</f>
        <v>0.5</v>
      </c>
      <c r="G7" s="23">
        <f ca="1">'SYBCOM B'!G7/'SYBCOM B'!G$4</f>
        <v>0.58333333333333337</v>
      </c>
      <c r="H7" s="23">
        <f ca="1">'SYBCOM B'!H7/'SYBCOM B'!H$4</f>
        <v>0.23529411764705882</v>
      </c>
      <c r="I7" s="23">
        <f ca="1">'SYBCOM B'!I7/'SYBCOM B'!I$4</f>
        <v>0.37931034482758619</v>
      </c>
      <c r="J7" s="23">
        <f ca="1">'SYBCOM B'!J7/'SYBCOM B'!J$4</f>
        <v>0.65217391304347827</v>
      </c>
      <c r="K7" s="23">
        <f ca="1">'SYBCOM B'!K7/'SYBCOM B'!K$4</f>
        <v>0.41666666666666669</v>
      </c>
    </row>
    <row r="8" spans="1:11" ht="15" x14ac:dyDescent="0.25">
      <c r="A8" s="21">
        <v>1452</v>
      </c>
      <c r="B8" s="22" t="s">
        <v>28</v>
      </c>
      <c r="C8" s="23">
        <f ca="1">'SYBCOM B'!C8/'SYBCOM B'!C$4</f>
        <v>0.95</v>
      </c>
      <c r="D8" s="23">
        <f ca="1">'SYBCOM B'!D8/'SYBCOM B'!D$4</f>
        <v>0.80645161290322576</v>
      </c>
      <c r="E8" s="23">
        <f ca="1">'SYBCOM B'!E8/'SYBCOM B'!E$4</f>
        <v>1</v>
      </c>
      <c r="F8" s="23">
        <f ca="1">'SYBCOM B'!F8/'SYBCOM B'!F$4</f>
        <v>0.84615384615384615</v>
      </c>
      <c r="G8" s="23">
        <f ca="1">'SYBCOM B'!G8/'SYBCOM B'!G$4</f>
        <v>0.91666666666666663</v>
      </c>
      <c r="H8" s="23">
        <f ca="1">'SYBCOM B'!H8/'SYBCOM B'!H$4</f>
        <v>0.94117647058823528</v>
      </c>
      <c r="I8" s="23">
        <f ca="1">'SYBCOM B'!I8/'SYBCOM B'!I$4</f>
        <v>0.93103448275862066</v>
      </c>
      <c r="J8" s="23">
        <f ca="1">'SYBCOM B'!J8/'SYBCOM B'!J$4</f>
        <v>0.91304347826086951</v>
      </c>
      <c r="K8" s="23">
        <f ca="1">'SYBCOM B'!K8/'SYBCOM B'!K$4</f>
        <v>1</v>
      </c>
    </row>
    <row r="9" spans="1:11" ht="15" x14ac:dyDescent="0.25">
      <c r="A9" s="21">
        <v>1453</v>
      </c>
      <c r="B9" s="22" t="s">
        <v>29</v>
      </c>
      <c r="C9" s="23">
        <f ca="1">'SYBCOM B'!C9/'SYBCOM B'!C$4</f>
        <v>0.625</v>
      </c>
      <c r="D9" s="23">
        <f ca="1">'SYBCOM B'!D9/'SYBCOM B'!D$4</f>
        <v>0.58064516129032262</v>
      </c>
      <c r="E9" s="23">
        <f ca="1">'SYBCOM B'!E9/'SYBCOM B'!E$4</f>
        <v>0.5357142857142857</v>
      </c>
      <c r="F9" s="23">
        <f ca="1">'SYBCOM B'!F9/'SYBCOM B'!F$4</f>
        <v>0.80769230769230771</v>
      </c>
      <c r="G9" s="23">
        <f ca="1">'SYBCOM B'!G9/'SYBCOM B'!G$4</f>
        <v>0.58333333333333337</v>
      </c>
      <c r="H9" s="23">
        <f ca="1">'SYBCOM B'!H9/'SYBCOM B'!H$4</f>
        <v>0.70588235294117652</v>
      </c>
      <c r="I9" s="23">
        <f ca="1">'SYBCOM B'!I9/'SYBCOM B'!I$4</f>
        <v>0.65517241379310343</v>
      </c>
      <c r="J9" s="23">
        <f ca="1">'SYBCOM B'!J9/'SYBCOM B'!J$4</f>
        <v>0.73913043478260865</v>
      </c>
      <c r="K9" s="23">
        <f ca="1">'SYBCOM B'!K9/'SYBCOM B'!K$4</f>
        <v>0.94444444444444442</v>
      </c>
    </row>
    <row r="10" spans="1:11" ht="15" x14ac:dyDescent="0.25">
      <c r="A10" s="21">
        <v>1454</v>
      </c>
      <c r="B10" s="22" t="s">
        <v>30</v>
      </c>
      <c r="C10" s="23">
        <f ca="1">'SYBCOM B'!C10/'SYBCOM B'!C$4</f>
        <v>0.32500000000000001</v>
      </c>
      <c r="D10" s="23">
        <f ca="1">'SYBCOM B'!D10/'SYBCOM B'!D$4</f>
        <v>0.45161290322580644</v>
      </c>
      <c r="E10" s="23">
        <f ca="1">'SYBCOM B'!E10/'SYBCOM B'!E$4</f>
        <v>0.2857142857142857</v>
      </c>
      <c r="F10" s="23">
        <f ca="1">'SYBCOM B'!F10/'SYBCOM B'!F$4</f>
        <v>0.5</v>
      </c>
      <c r="G10" s="23">
        <f ca="1">'SYBCOM B'!G10/'SYBCOM B'!G$4</f>
        <v>0.58333333333333337</v>
      </c>
      <c r="H10" s="23">
        <f ca="1">'SYBCOM B'!H10/'SYBCOM B'!H$4</f>
        <v>0.35294117647058826</v>
      </c>
      <c r="I10" s="23">
        <f ca="1">'SYBCOM B'!I10/'SYBCOM B'!I$4</f>
        <v>0.44827586206896552</v>
      </c>
      <c r="J10" s="23">
        <f ca="1">'SYBCOM B'!J10/'SYBCOM B'!J$4</f>
        <v>0.60869565217391308</v>
      </c>
      <c r="K10" s="23">
        <f ca="1">'SYBCOM B'!K10/'SYBCOM B'!K$4</f>
        <v>0.5</v>
      </c>
    </row>
    <row r="11" spans="1:11" ht="15" x14ac:dyDescent="0.25">
      <c r="A11" s="21">
        <v>1455</v>
      </c>
      <c r="B11" s="22" t="s">
        <v>31</v>
      </c>
      <c r="C11" s="23">
        <f ca="1">'SYBCOM B'!C11/'SYBCOM B'!C$4</f>
        <v>0.75</v>
      </c>
      <c r="D11" s="23">
        <f ca="1">'SYBCOM B'!D11/'SYBCOM B'!D$4</f>
        <v>0.93548387096774188</v>
      </c>
      <c r="E11" s="23">
        <f ca="1">'SYBCOM B'!E11/'SYBCOM B'!E$4</f>
        <v>0.8928571428571429</v>
      </c>
      <c r="F11" s="23">
        <f ca="1">'SYBCOM B'!F11/'SYBCOM B'!F$4</f>
        <v>0.84615384615384615</v>
      </c>
      <c r="G11" s="23">
        <f ca="1">'SYBCOM B'!G11/'SYBCOM B'!G$4</f>
        <v>0.83333333333333337</v>
      </c>
      <c r="H11" s="23">
        <f ca="1">'SYBCOM B'!H11/'SYBCOM B'!H$4</f>
        <v>0.47058823529411764</v>
      </c>
      <c r="I11" s="23">
        <f ca="1">'SYBCOM B'!I11/'SYBCOM B'!I$4</f>
        <v>0.62068965517241381</v>
      </c>
      <c r="J11" s="23">
        <f ca="1">'SYBCOM B'!J11/'SYBCOM B'!J$4</f>
        <v>0.91304347826086951</v>
      </c>
      <c r="K11" s="23">
        <f ca="1">'SYBCOM B'!K11/'SYBCOM B'!K$4</f>
        <v>1</v>
      </c>
    </row>
    <row r="12" spans="1:11" ht="15" x14ac:dyDescent="0.25">
      <c r="A12" s="21">
        <v>1456</v>
      </c>
      <c r="B12" s="22" t="s">
        <v>32</v>
      </c>
      <c r="C12" s="23">
        <f ca="1">'SYBCOM B'!C12/'SYBCOM B'!C$4</f>
        <v>0.45</v>
      </c>
      <c r="D12" s="23">
        <f ca="1">'SYBCOM B'!D12/'SYBCOM B'!D$4</f>
        <v>0.58064516129032262</v>
      </c>
      <c r="E12" s="23">
        <f ca="1">'SYBCOM B'!E12/'SYBCOM B'!E$4</f>
        <v>0.5</v>
      </c>
      <c r="F12" s="23">
        <f ca="1">'SYBCOM B'!F12/'SYBCOM B'!F$4</f>
        <v>0.76923076923076927</v>
      </c>
      <c r="G12" s="23">
        <f ca="1">'SYBCOM B'!G12/'SYBCOM B'!G$4</f>
        <v>0.5</v>
      </c>
      <c r="H12" s="23">
        <f ca="1">'SYBCOM B'!H12/'SYBCOM B'!H$4</f>
        <v>0.47058823529411764</v>
      </c>
      <c r="I12" s="23">
        <f ca="1">'SYBCOM B'!I12/'SYBCOM B'!I$4</f>
        <v>0.48275862068965519</v>
      </c>
      <c r="J12" s="23">
        <f ca="1">'SYBCOM B'!J12/'SYBCOM B'!J$4</f>
        <v>0.65217391304347827</v>
      </c>
      <c r="K12" s="23">
        <f ca="1">'SYBCOM B'!K12/'SYBCOM B'!K$4</f>
        <v>0.47222222222222221</v>
      </c>
    </row>
    <row r="13" spans="1:11" ht="15" x14ac:dyDescent="0.25">
      <c r="A13" s="21">
        <v>1457</v>
      </c>
      <c r="B13" s="22" t="s">
        <v>33</v>
      </c>
      <c r="C13" s="23">
        <f ca="1">'SYBCOM B'!C13/'SYBCOM B'!C$4</f>
        <v>0.47499999999999998</v>
      </c>
      <c r="D13" s="23">
        <f ca="1">'SYBCOM B'!D13/'SYBCOM B'!D$4</f>
        <v>0.54838709677419351</v>
      </c>
      <c r="E13" s="23">
        <f ca="1">'SYBCOM B'!E13/'SYBCOM B'!E$4</f>
        <v>0.4642857142857143</v>
      </c>
      <c r="F13" s="23">
        <f ca="1">'SYBCOM B'!F13/'SYBCOM B'!F$4</f>
        <v>0.61538461538461542</v>
      </c>
      <c r="G13" s="23">
        <f ca="1">'SYBCOM B'!G13/'SYBCOM B'!G$4</f>
        <v>0.25</v>
      </c>
      <c r="H13" s="23">
        <f ca="1">'SYBCOM B'!H13/'SYBCOM B'!H$4</f>
        <v>0.35294117647058826</v>
      </c>
      <c r="I13" s="23">
        <f ca="1">'SYBCOM B'!I13/'SYBCOM B'!I$4</f>
        <v>0.31034482758620691</v>
      </c>
      <c r="J13" s="23">
        <f ca="1">'SYBCOM B'!J13/'SYBCOM B'!J$4</f>
        <v>0.52173913043478259</v>
      </c>
      <c r="K13" s="23">
        <f ca="1">'SYBCOM B'!K13/'SYBCOM B'!K$4</f>
        <v>0.27777777777777779</v>
      </c>
    </row>
    <row r="14" spans="1:11" ht="15" x14ac:dyDescent="0.25">
      <c r="A14" s="21">
        <v>1458</v>
      </c>
      <c r="B14" s="22" t="s">
        <v>34</v>
      </c>
      <c r="C14" s="23">
        <f ca="1">'SYBCOM B'!C14/'SYBCOM B'!C$4</f>
        <v>0.27500000000000002</v>
      </c>
      <c r="D14" s="23">
        <f ca="1">'SYBCOM B'!D14/'SYBCOM B'!D$4</f>
        <v>0.35483870967741937</v>
      </c>
      <c r="E14" s="23">
        <f ca="1">'SYBCOM B'!E14/'SYBCOM B'!E$4</f>
        <v>0.35714285714285715</v>
      </c>
      <c r="F14" s="23">
        <f ca="1">'SYBCOM B'!F14/'SYBCOM B'!F$4</f>
        <v>0.23076923076923078</v>
      </c>
      <c r="G14" s="23">
        <f ca="1">'SYBCOM B'!G14/'SYBCOM B'!G$4</f>
        <v>0.5</v>
      </c>
      <c r="H14" s="23">
        <f ca="1">'SYBCOM B'!H14/'SYBCOM B'!H$4</f>
        <v>0.29411764705882354</v>
      </c>
      <c r="I14" s="23">
        <f ca="1">'SYBCOM B'!I14/'SYBCOM B'!I$4</f>
        <v>0.37931034482758619</v>
      </c>
      <c r="J14" s="23">
        <f ca="1">'SYBCOM B'!J14/'SYBCOM B'!J$4</f>
        <v>0.34782608695652173</v>
      </c>
      <c r="K14" s="23">
        <f ca="1">'SYBCOM B'!K14/'SYBCOM B'!K$4</f>
        <v>0.44444444444444442</v>
      </c>
    </row>
    <row r="15" spans="1:11" ht="15" x14ac:dyDescent="0.25">
      <c r="A15" s="21">
        <v>1459</v>
      </c>
      <c r="B15" s="22" t="s">
        <v>35</v>
      </c>
      <c r="C15" s="23">
        <f ca="1">'SYBCOM B'!C15/'SYBCOM B'!C$4</f>
        <v>0.375</v>
      </c>
      <c r="D15" s="23">
        <f ca="1">'SYBCOM B'!D15/'SYBCOM B'!D$4</f>
        <v>0.22580645161290322</v>
      </c>
      <c r="E15" s="23">
        <f ca="1">'SYBCOM B'!E15/'SYBCOM B'!E$4</f>
        <v>0.5714285714285714</v>
      </c>
      <c r="F15" s="23">
        <f ca="1">'SYBCOM B'!F15/'SYBCOM B'!F$4</f>
        <v>0.76923076923076927</v>
      </c>
      <c r="G15" s="23">
        <f ca="1">'SYBCOM B'!G15/'SYBCOM B'!G$4</f>
        <v>0.33333333333333331</v>
      </c>
      <c r="H15" s="23">
        <f ca="1">'SYBCOM B'!H15/'SYBCOM B'!H$4</f>
        <v>0.58823529411764708</v>
      </c>
      <c r="I15" s="23">
        <f ca="1">'SYBCOM B'!I15/'SYBCOM B'!I$4</f>
        <v>0.48275862068965519</v>
      </c>
      <c r="J15" s="23">
        <f ca="1">'SYBCOM B'!J15/'SYBCOM B'!J$4</f>
        <v>0.60869565217391308</v>
      </c>
      <c r="K15" s="23">
        <f ca="1">'SYBCOM B'!K15/'SYBCOM B'!K$4</f>
        <v>0.55555555555555558</v>
      </c>
    </row>
    <row r="16" spans="1:11" ht="15" x14ac:dyDescent="0.25">
      <c r="A16" s="21">
        <v>1460</v>
      </c>
      <c r="B16" s="22" t="s">
        <v>36</v>
      </c>
      <c r="C16" s="23">
        <f ca="1">'SYBCOM B'!C16/'SYBCOM B'!C$4</f>
        <v>0.85</v>
      </c>
      <c r="D16" s="23">
        <f ca="1">'SYBCOM B'!D16/'SYBCOM B'!D$4</f>
        <v>0.87096774193548387</v>
      </c>
      <c r="E16" s="23">
        <f ca="1">'SYBCOM B'!E16/'SYBCOM B'!E$4</f>
        <v>0.9642857142857143</v>
      </c>
      <c r="F16" s="23">
        <f ca="1">'SYBCOM B'!F16/'SYBCOM B'!F$4</f>
        <v>0.92307692307692313</v>
      </c>
      <c r="G16" s="23">
        <f ca="1">'SYBCOM B'!G16/'SYBCOM B'!G$4</f>
        <v>0.83333333333333337</v>
      </c>
      <c r="H16" s="23">
        <f ca="1">'SYBCOM B'!H16/'SYBCOM B'!H$4</f>
        <v>0.82352941176470584</v>
      </c>
      <c r="I16" s="23">
        <f ca="1">'SYBCOM B'!I16/'SYBCOM B'!I$4</f>
        <v>0.82758620689655171</v>
      </c>
      <c r="J16" s="23">
        <f ca="1">'SYBCOM B'!J16/'SYBCOM B'!J$4</f>
        <v>0.86956521739130432</v>
      </c>
      <c r="K16" s="23">
        <f ca="1">'SYBCOM B'!K16/'SYBCOM B'!K$4</f>
        <v>0.94444444444444442</v>
      </c>
    </row>
    <row r="17" spans="1:11" ht="15" x14ac:dyDescent="0.25">
      <c r="A17" s="21">
        <v>1461</v>
      </c>
      <c r="B17" s="22" t="s">
        <v>37</v>
      </c>
      <c r="C17" s="23">
        <f ca="1">'SYBCOM B'!C17/'SYBCOM B'!C$4</f>
        <v>0.25</v>
      </c>
      <c r="D17" s="23">
        <f ca="1">'SYBCOM B'!D17/'SYBCOM B'!D$4</f>
        <v>0.35483870967741937</v>
      </c>
      <c r="E17" s="23">
        <f ca="1">'SYBCOM B'!E17/'SYBCOM B'!E$4</f>
        <v>0.17857142857142858</v>
      </c>
      <c r="F17" s="23">
        <f ca="1">'SYBCOM B'!F17/'SYBCOM B'!F$4</f>
        <v>0.38461538461538464</v>
      </c>
      <c r="G17" s="23">
        <f ca="1">'SYBCOM B'!G17/'SYBCOM B'!G$4</f>
        <v>0.25</v>
      </c>
      <c r="H17" s="23">
        <f ca="1">'SYBCOM B'!H17/'SYBCOM B'!H$4</f>
        <v>0.23529411764705882</v>
      </c>
      <c r="I17" s="23">
        <f ca="1">'SYBCOM B'!I17/'SYBCOM B'!I$4</f>
        <v>0.2413793103448276</v>
      </c>
      <c r="J17" s="23">
        <f ca="1">'SYBCOM B'!J17/'SYBCOM B'!J$4</f>
        <v>0.21739130434782608</v>
      </c>
      <c r="K17" s="23">
        <f ca="1">'SYBCOM B'!K17/'SYBCOM B'!K$4</f>
        <v>0.22222222222222221</v>
      </c>
    </row>
    <row r="18" spans="1:11" ht="15" x14ac:dyDescent="0.25">
      <c r="A18" s="21">
        <v>1462</v>
      </c>
      <c r="B18" s="22" t="s">
        <v>38</v>
      </c>
      <c r="C18" s="23">
        <f ca="1">'SYBCOM B'!C18/'SYBCOM B'!C$4</f>
        <v>0.5</v>
      </c>
      <c r="D18" s="23">
        <f ca="1">'SYBCOM B'!D18/'SYBCOM B'!D$4</f>
        <v>0.83870967741935487</v>
      </c>
      <c r="E18" s="23">
        <f ca="1">'SYBCOM B'!E18/'SYBCOM B'!E$4</f>
        <v>0.6428571428571429</v>
      </c>
      <c r="F18" s="23">
        <f ca="1">'SYBCOM B'!F18/'SYBCOM B'!F$4</f>
        <v>0.69230769230769229</v>
      </c>
      <c r="G18" s="23">
        <f ca="1">'SYBCOM B'!G18/'SYBCOM B'!G$4</f>
        <v>0.58333333333333337</v>
      </c>
      <c r="H18" s="23">
        <f ca="1">'SYBCOM B'!H18/'SYBCOM B'!H$4</f>
        <v>0.23529411764705882</v>
      </c>
      <c r="I18" s="23">
        <f ca="1">'SYBCOM B'!I18/'SYBCOM B'!I$4</f>
        <v>0.37931034482758619</v>
      </c>
      <c r="J18" s="23">
        <f ca="1">'SYBCOM B'!J18/'SYBCOM B'!J$4</f>
        <v>0.65217391304347827</v>
      </c>
      <c r="K18" s="23">
        <f ca="1">'SYBCOM B'!K18/'SYBCOM B'!K$4</f>
        <v>0.44444444444444442</v>
      </c>
    </row>
    <row r="19" spans="1:11" ht="15" x14ac:dyDescent="0.25">
      <c r="A19" s="21">
        <v>1463</v>
      </c>
      <c r="B19" s="22" t="s">
        <v>39</v>
      </c>
      <c r="C19" s="23">
        <f ca="1">'SYBCOM B'!C19/'SYBCOM B'!C$4</f>
        <v>0.2</v>
      </c>
      <c r="D19" s="23">
        <f ca="1">'SYBCOM B'!D19/'SYBCOM B'!D$4</f>
        <v>0.25806451612903225</v>
      </c>
      <c r="E19" s="23">
        <f ca="1">'SYBCOM B'!E19/'SYBCOM B'!E$4</f>
        <v>0.32142857142857145</v>
      </c>
      <c r="F19" s="23">
        <f ca="1">'SYBCOM B'!F19/'SYBCOM B'!F$4</f>
        <v>0.23076923076923078</v>
      </c>
      <c r="G19" s="23">
        <f ca="1">'SYBCOM B'!G19/'SYBCOM B'!G$4</f>
        <v>0</v>
      </c>
      <c r="H19" s="23">
        <f ca="1">'SYBCOM B'!H19/'SYBCOM B'!H$4</f>
        <v>0.23529411764705882</v>
      </c>
      <c r="I19" s="23">
        <f ca="1">'SYBCOM B'!I19/'SYBCOM B'!I$4</f>
        <v>0.13793103448275862</v>
      </c>
      <c r="J19" s="23">
        <f ca="1">'SYBCOM B'!J19/'SYBCOM B'!J$4</f>
        <v>0.21739130434782608</v>
      </c>
      <c r="K19" s="23">
        <f ca="1">'SYBCOM B'!K19/'SYBCOM B'!K$4</f>
        <v>0.1111111111111111</v>
      </c>
    </row>
    <row r="20" spans="1:11" ht="15" x14ac:dyDescent="0.25">
      <c r="A20" s="21">
        <v>1464</v>
      </c>
      <c r="B20" s="22" t="s">
        <v>40</v>
      </c>
      <c r="C20" s="23">
        <f ca="1">'SYBCOM B'!C20/'SYBCOM B'!C$4</f>
        <v>0.67500000000000004</v>
      </c>
      <c r="D20" s="23">
        <f ca="1">'SYBCOM B'!D20/'SYBCOM B'!D$4</f>
        <v>0.70967741935483875</v>
      </c>
      <c r="E20" s="23">
        <f ca="1">'SYBCOM B'!E20/'SYBCOM B'!E$4</f>
        <v>0.7142857142857143</v>
      </c>
      <c r="F20" s="23">
        <f ca="1">'SYBCOM B'!F20/'SYBCOM B'!F$4</f>
        <v>0.80769230769230771</v>
      </c>
      <c r="G20" s="23">
        <f ca="1">'SYBCOM B'!G20/'SYBCOM B'!G$4</f>
        <v>0.66666666666666663</v>
      </c>
      <c r="H20" s="23">
        <f ca="1">'SYBCOM B'!H20/'SYBCOM B'!H$4</f>
        <v>0.52941176470588236</v>
      </c>
      <c r="I20" s="23">
        <f ca="1">'SYBCOM B'!I20/'SYBCOM B'!I$4</f>
        <v>0.58620689655172409</v>
      </c>
      <c r="J20" s="23">
        <f ca="1">'SYBCOM B'!J20/'SYBCOM B'!J$4</f>
        <v>0.91304347826086951</v>
      </c>
      <c r="K20" s="23">
        <f ca="1">'SYBCOM B'!K20/'SYBCOM B'!K$4</f>
        <v>0.77777777777777779</v>
      </c>
    </row>
    <row r="21" spans="1:11" ht="15" x14ac:dyDescent="0.25">
      <c r="A21" s="21">
        <v>1465</v>
      </c>
      <c r="B21" s="22" t="s">
        <v>41</v>
      </c>
      <c r="C21" s="23">
        <f ca="1">'SYBCOM B'!C21/'SYBCOM B'!C$4</f>
        <v>0.27500000000000002</v>
      </c>
      <c r="D21" s="23">
        <f ca="1">'SYBCOM B'!D21/'SYBCOM B'!D$4</f>
        <v>0.38709677419354838</v>
      </c>
      <c r="E21" s="23">
        <f ca="1">'SYBCOM B'!E21/'SYBCOM B'!E$4</f>
        <v>0.5</v>
      </c>
      <c r="F21" s="23">
        <f ca="1">'SYBCOM B'!F21/'SYBCOM B'!F$4</f>
        <v>0.30769230769230771</v>
      </c>
      <c r="G21" s="23">
        <f ca="1">'SYBCOM B'!G21/'SYBCOM B'!G$4</f>
        <v>0.5</v>
      </c>
      <c r="H21" s="23">
        <f ca="1">'SYBCOM B'!H21/'SYBCOM B'!H$4</f>
        <v>0.17647058823529413</v>
      </c>
      <c r="I21" s="23">
        <f ca="1">'SYBCOM B'!I21/'SYBCOM B'!I$4</f>
        <v>0.31034482758620691</v>
      </c>
      <c r="J21" s="23">
        <f ca="1">'SYBCOM B'!J21/'SYBCOM B'!J$4</f>
        <v>0.52173913043478259</v>
      </c>
      <c r="K21" s="23">
        <f ca="1">'SYBCOM B'!K21/'SYBCOM B'!K$4</f>
        <v>0.61111111111111116</v>
      </c>
    </row>
    <row r="22" spans="1:11" ht="15" x14ac:dyDescent="0.25">
      <c r="A22" s="21">
        <v>1466</v>
      </c>
      <c r="B22" s="22" t="s">
        <v>42</v>
      </c>
      <c r="C22" s="23">
        <f ca="1">'SYBCOM B'!C22/'SYBCOM B'!C$4</f>
        <v>0.75</v>
      </c>
      <c r="D22" s="23">
        <f ca="1">'SYBCOM B'!D22/'SYBCOM B'!D$4</f>
        <v>0.74193548387096775</v>
      </c>
      <c r="E22" s="23">
        <f ca="1">'SYBCOM B'!E22/'SYBCOM B'!E$4</f>
        <v>0.8928571428571429</v>
      </c>
      <c r="F22" s="23">
        <f ca="1">'SYBCOM B'!F22/'SYBCOM B'!F$4</f>
        <v>0.61538461538461542</v>
      </c>
      <c r="G22" s="23">
        <f ca="1">'SYBCOM B'!G22/'SYBCOM B'!G$4</f>
        <v>0.58333333333333337</v>
      </c>
      <c r="H22" s="23">
        <f ca="1">'SYBCOM B'!H22/'SYBCOM B'!H$4</f>
        <v>0.58823529411764708</v>
      </c>
      <c r="I22" s="23">
        <f ca="1">'SYBCOM B'!I22/'SYBCOM B'!I$4</f>
        <v>0.58620689655172409</v>
      </c>
      <c r="J22" s="23">
        <f ca="1">'SYBCOM B'!J22/'SYBCOM B'!J$4</f>
        <v>0.73913043478260865</v>
      </c>
      <c r="K22" s="23">
        <f ca="1">'SYBCOM B'!K22/'SYBCOM B'!K$4</f>
        <v>0.77777777777777779</v>
      </c>
    </row>
    <row r="23" spans="1:11" ht="15" x14ac:dyDescent="0.25">
      <c r="A23" s="21">
        <v>1467</v>
      </c>
      <c r="B23" s="22" t="s">
        <v>43</v>
      </c>
      <c r="C23" s="23">
        <f ca="1">'SYBCOM B'!C23/'SYBCOM B'!C$4</f>
        <v>0.6</v>
      </c>
      <c r="D23" s="23">
        <f ca="1">'SYBCOM B'!D23/'SYBCOM B'!D$4</f>
        <v>0.5161290322580645</v>
      </c>
      <c r="E23" s="23">
        <f ca="1">'SYBCOM B'!E23/'SYBCOM B'!E$4</f>
        <v>0.5714285714285714</v>
      </c>
      <c r="F23" s="23">
        <f ca="1">'SYBCOM B'!F23/'SYBCOM B'!F$4</f>
        <v>0.76923076923076927</v>
      </c>
      <c r="G23" s="23">
        <f ca="1">'SYBCOM B'!G23/'SYBCOM B'!G$4</f>
        <v>0.5</v>
      </c>
      <c r="H23" s="23">
        <f ca="1">'SYBCOM B'!H23/'SYBCOM B'!H$4</f>
        <v>0.52941176470588236</v>
      </c>
      <c r="I23" s="23">
        <f ca="1">'SYBCOM B'!I23/'SYBCOM B'!I$4</f>
        <v>0.51724137931034486</v>
      </c>
      <c r="J23" s="23">
        <f ca="1">'SYBCOM B'!J23/'SYBCOM B'!J$4</f>
        <v>0.52173913043478259</v>
      </c>
      <c r="K23" s="23">
        <f ca="1">'SYBCOM B'!K23/'SYBCOM B'!K$4</f>
        <v>0.77777777777777779</v>
      </c>
    </row>
    <row r="24" spans="1:11" ht="15" x14ac:dyDescent="0.25">
      <c r="A24" s="21">
        <v>1468</v>
      </c>
      <c r="B24" s="22" t="s">
        <v>44</v>
      </c>
      <c r="C24" s="23">
        <f ca="1">'SYBCOM B'!C24/'SYBCOM B'!C$4</f>
        <v>0.77500000000000002</v>
      </c>
      <c r="D24" s="23">
        <f ca="1">'SYBCOM B'!D24/'SYBCOM B'!D$4</f>
        <v>0.41935483870967744</v>
      </c>
      <c r="E24" s="23">
        <f ca="1">'SYBCOM B'!E24/'SYBCOM B'!E$4</f>
        <v>0.8214285714285714</v>
      </c>
      <c r="F24" s="23">
        <f ca="1">'SYBCOM B'!F24/'SYBCOM B'!F$4</f>
        <v>0.73076923076923073</v>
      </c>
      <c r="G24" s="23">
        <f ca="1">'SYBCOM B'!G24/'SYBCOM B'!G$4</f>
        <v>0.33333333333333331</v>
      </c>
      <c r="H24" s="23">
        <f ca="1">'SYBCOM B'!H24/'SYBCOM B'!H$4</f>
        <v>0.76470588235294112</v>
      </c>
      <c r="I24" s="23">
        <f ca="1">'SYBCOM B'!I24/'SYBCOM B'!I$4</f>
        <v>0.58620689655172409</v>
      </c>
      <c r="J24" s="23">
        <f ca="1">'SYBCOM B'!J24/'SYBCOM B'!J$4</f>
        <v>0.82608695652173914</v>
      </c>
      <c r="K24" s="23">
        <f ca="1">'SYBCOM B'!K24/'SYBCOM B'!K$4</f>
        <v>0.72222222222222221</v>
      </c>
    </row>
    <row r="25" spans="1:11" ht="15" x14ac:dyDescent="0.25">
      <c r="A25" s="21">
        <v>1469</v>
      </c>
      <c r="B25" s="22" t="s">
        <v>45</v>
      </c>
      <c r="C25" s="23">
        <f ca="1">'SYBCOM B'!C25/'SYBCOM B'!C$4</f>
        <v>0.7</v>
      </c>
      <c r="D25" s="23">
        <f ca="1">'SYBCOM B'!D25/'SYBCOM B'!D$4</f>
        <v>0.70967741935483875</v>
      </c>
      <c r="E25" s="23">
        <f ca="1">'SYBCOM B'!E25/'SYBCOM B'!E$4</f>
        <v>0.6428571428571429</v>
      </c>
      <c r="F25" s="23">
        <f ca="1">'SYBCOM B'!F25/'SYBCOM B'!F$4</f>
        <v>0.88461538461538458</v>
      </c>
      <c r="G25" s="23">
        <f ca="1">'SYBCOM B'!G25/'SYBCOM B'!G$4</f>
        <v>0.5</v>
      </c>
      <c r="H25" s="23">
        <f ca="1">'SYBCOM B'!H25/'SYBCOM B'!H$4</f>
        <v>0.52941176470588236</v>
      </c>
      <c r="I25" s="23">
        <f ca="1">'SYBCOM B'!I25/'SYBCOM B'!I$4</f>
        <v>0.51724137931034486</v>
      </c>
      <c r="J25" s="23">
        <f ca="1">'SYBCOM B'!J25/'SYBCOM B'!J$4</f>
        <v>0.78260869565217395</v>
      </c>
      <c r="K25" s="23">
        <f ca="1">'SYBCOM B'!K25/'SYBCOM B'!K$4</f>
        <v>0.5</v>
      </c>
    </row>
    <row r="26" spans="1:11" ht="15" x14ac:dyDescent="0.25">
      <c r="A26" s="21">
        <v>1470</v>
      </c>
      <c r="B26" s="22" t="s">
        <v>46</v>
      </c>
      <c r="C26" s="23">
        <f ca="1">'SYBCOM B'!C26/'SYBCOM B'!C$4</f>
        <v>0.75</v>
      </c>
      <c r="D26" s="23">
        <f ca="1">'SYBCOM B'!D26/'SYBCOM B'!D$4</f>
        <v>0.80645161290322576</v>
      </c>
      <c r="E26" s="23">
        <f ca="1">'SYBCOM B'!E26/'SYBCOM B'!E$4</f>
        <v>0.7857142857142857</v>
      </c>
      <c r="F26" s="23">
        <f ca="1">'SYBCOM B'!F26/'SYBCOM B'!F$4</f>
        <v>0.73076923076923073</v>
      </c>
      <c r="G26" s="23">
        <f ca="1">'SYBCOM B'!G26/'SYBCOM B'!G$4</f>
        <v>1</v>
      </c>
      <c r="H26" s="23">
        <f ca="1">'SYBCOM B'!H26/'SYBCOM B'!H$4</f>
        <v>0.6470588235294118</v>
      </c>
      <c r="I26" s="23">
        <f ca="1">'SYBCOM B'!I26/'SYBCOM B'!I$4</f>
        <v>0.7931034482758621</v>
      </c>
      <c r="J26" s="23">
        <f ca="1">'SYBCOM B'!J26/'SYBCOM B'!J$4</f>
        <v>0.73913043478260865</v>
      </c>
      <c r="K26" s="23">
        <f ca="1">'SYBCOM B'!K26/'SYBCOM B'!K$4</f>
        <v>0.77777777777777779</v>
      </c>
    </row>
    <row r="27" spans="1:11" ht="15" x14ac:dyDescent="0.25">
      <c r="A27" s="21">
        <v>1471</v>
      </c>
      <c r="B27" s="22" t="s">
        <v>47</v>
      </c>
      <c r="C27" s="23">
        <f ca="1">'SYBCOM B'!C27/'SYBCOM B'!C$4</f>
        <v>0.77500000000000002</v>
      </c>
      <c r="D27" s="23">
        <f ca="1">'SYBCOM B'!D27/'SYBCOM B'!D$4</f>
        <v>0.87096774193548387</v>
      </c>
      <c r="E27" s="23">
        <f ca="1">'SYBCOM B'!E27/'SYBCOM B'!E$4</f>
        <v>0.8214285714285714</v>
      </c>
      <c r="F27" s="23">
        <f ca="1">'SYBCOM B'!F27/'SYBCOM B'!F$4</f>
        <v>0.92307692307692313</v>
      </c>
      <c r="G27" s="23">
        <f ca="1">'SYBCOM B'!G27/'SYBCOM B'!G$4</f>
        <v>0.66666666666666663</v>
      </c>
      <c r="H27" s="23">
        <f ca="1">'SYBCOM B'!H27/'SYBCOM B'!H$4</f>
        <v>0.70588235294117652</v>
      </c>
      <c r="I27" s="23">
        <f ca="1">'SYBCOM B'!I27/'SYBCOM B'!I$4</f>
        <v>0.68965517241379315</v>
      </c>
      <c r="J27" s="23">
        <f ca="1">'SYBCOM B'!J27/'SYBCOM B'!J$4</f>
        <v>0.91304347826086951</v>
      </c>
      <c r="K27" s="23">
        <f ca="1">'SYBCOM B'!K27/'SYBCOM B'!K$4</f>
        <v>0.66666666666666663</v>
      </c>
    </row>
    <row r="28" spans="1:11" ht="15" x14ac:dyDescent="0.25">
      <c r="A28" s="21">
        <v>1472</v>
      </c>
      <c r="B28" s="22" t="s">
        <v>48</v>
      </c>
      <c r="C28" s="23">
        <f ca="1">'SYBCOM B'!C28/'SYBCOM B'!C$4</f>
        <v>0.72499999999999998</v>
      </c>
      <c r="D28" s="23">
        <f ca="1">'SYBCOM B'!D28/'SYBCOM B'!D$4</f>
        <v>0.967741935483871</v>
      </c>
      <c r="E28" s="23">
        <f ca="1">'SYBCOM B'!E28/'SYBCOM B'!E$4</f>
        <v>0.8214285714285714</v>
      </c>
      <c r="F28" s="23">
        <f ca="1">'SYBCOM B'!F28/'SYBCOM B'!F$4</f>
        <v>0.80769230769230771</v>
      </c>
      <c r="G28" s="23">
        <f ca="1">'SYBCOM B'!G28/'SYBCOM B'!G$4</f>
        <v>0.66666666666666663</v>
      </c>
      <c r="H28" s="23">
        <f ca="1">'SYBCOM B'!H28/'SYBCOM B'!H$4</f>
        <v>0.70588235294117652</v>
      </c>
      <c r="I28" s="23">
        <f ca="1">'SYBCOM B'!I28/'SYBCOM B'!I$4</f>
        <v>0.68965517241379315</v>
      </c>
      <c r="J28" s="23">
        <f ca="1">'SYBCOM B'!J28/'SYBCOM B'!J$4</f>
        <v>0.86956521739130432</v>
      </c>
      <c r="K28" s="23">
        <f ca="1">'SYBCOM B'!K28/'SYBCOM B'!K$4</f>
        <v>0.66666666666666663</v>
      </c>
    </row>
    <row r="29" spans="1:11" ht="15" x14ac:dyDescent="0.25">
      <c r="A29" s="21">
        <v>1473</v>
      </c>
      <c r="B29" s="22" t="s">
        <v>49</v>
      </c>
      <c r="C29" s="23">
        <f ca="1">'SYBCOM B'!C29/'SYBCOM B'!C$4</f>
        <v>0.52500000000000002</v>
      </c>
      <c r="D29" s="23">
        <f ca="1">'SYBCOM B'!D29/'SYBCOM B'!D$4</f>
        <v>0.38709677419354838</v>
      </c>
      <c r="E29" s="23">
        <f ca="1">'SYBCOM B'!E29/'SYBCOM B'!E$4</f>
        <v>0.5357142857142857</v>
      </c>
      <c r="F29" s="23">
        <f ca="1">'SYBCOM B'!F29/'SYBCOM B'!F$4</f>
        <v>0.5</v>
      </c>
      <c r="G29" s="23">
        <f ca="1">'SYBCOM B'!G29/'SYBCOM B'!G$4</f>
        <v>0.33333333333333331</v>
      </c>
      <c r="H29" s="23">
        <f ca="1">'SYBCOM B'!H29/'SYBCOM B'!H$4</f>
        <v>0.47058823529411764</v>
      </c>
      <c r="I29" s="23">
        <f ca="1">'SYBCOM B'!I29/'SYBCOM B'!I$4</f>
        <v>0.41379310344827586</v>
      </c>
      <c r="J29" s="23">
        <f ca="1">'SYBCOM B'!J29/'SYBCOM B'!J$4</f>
        <v>0.47826086956521741</v>
      </c>
      <c r="K29" s="23">
        <f ca="1">'SYBCOM B'!K29/'SYBCOM B'!K$4</f>
        <v>0.47222222222222221</v>
      </c>
    </row>
    <row r="30" spans="1:11" ht="15" x14ac:dyDescent="0.25">
      <c r="A30" s="21">
        <v>1474</v>
      </c>
      <c r="B30" s="22" t="s">
        <v>50</v>
      </c>
      <c r="C30" s="23">
        <f ca="1">'SYBCOM B'!C30/'SYBCOM B'!C$4</f>
        <v>0.875</v>
      </c>
      <c r="D30" s="23">
        <f ca="1">'SYBCOM B'!D30/'SYBCOM B'!D$4</f>
        <v>0.967741935483871</v>
      </c>
      <c r="E30" s="23">
        <f ca="1">'SYBCOM B'!E30/'SYBCOM B'!E$4</f>
        <v>0.8214285714285714</v>
      </c>
      <c r="F30" s="23">
        <f ca="1">'SYBCOM B'!F30/'SYBCOM B'!F$4</f>
        <v>0.88461538461538458</v>
      </c>
      <c r="G30" s="23">
        <f ca="1">'SYBCOM B'!G30/'SYBCOM B'!G$4</f>
        <v>0.66666666666666663</v>
      </c>
      <c r="H30" s="23">
        <f ca="1">'SYBCOM B'!H30/'SYBCOM B'!H$4</f>
        <v>0.70588235294117652</v>
      </c>
      <c r="I30" s="23">
        <f ca="1">'SYBCOM B'!I30/'SYBCOM B'!I$4</f>
        <v>0.68965517241379315</v>
      </c>
      <c r="J30" s="23">
        <f ca="1">'SYBCOM B'!J30/'SYBCOM B'!J$4</f>
        <v>0.82608695652173914</v>
      </c>
      <c r="K30" s="23">
        <f ca="1">'SYBCOM B'!K30/'SYBCOM B'!K$4</f>
        <v>0.63888888888888884</v>
      </c>
    </row>
    <row r="31" spans="1:11" ht="15" x14ac:dyDescent="0.25">
      <c r="A31" s="21">
        <v>1475</v>
      </c>
      <c r="B31" s="22" t="s">
        <v>51</v>
      </c>
      <c r="C31" s="23">
        <f ca="1">'SYBCOM B'!C31/'SYBCOM B'!C$4</f>
        <v>0.6</v>
      </c>
      <c r="D31" s="23">
        <f ca="1">'SYBCOM B'!D31/'SYBCOM B'!D$4</f>
        <v>0.83870967741935487</v>
      </c>
      <c r="E31" s="23">
        <f ca="1">'SYBCOM B'!E31/'SYBCOM B'!E$4</f>
        <v>0.7857142857142857</v>
      </c>
      <c r="F31" s="23">
        <f ca="1">'SYBCOM B'!F31/'SYBCOM B'!F$4</f>
        <v>0.61538461538461542</v>
      </c>
      <c r="G31" s="23">
        <f ca="1">'SYBCOM B'!G31/'SYBCOM B'!G$4</f>
        <v>0.25</v>
      </c>
      <c r="H31" s="23">
        <f ca="1">'SYBCOM B'!H31/'SYBCOM B'!H$4</f>
        <v>0.35294117647058826</v>
      </c>
      <c r="I31" s="23">
        <f ca="1">'SYBCOM B'!I31/'SYBCOM B'!I$4</f>
        <v>0.31034482758620691</v>
      </c>
      <c r="J31" s="23">
        <f ca="1">'SYBCOM B'!J31/'SYBCOM B'!J$4</f>
        <v>0.82608695652173914</v>
      </c>
      <c r="K31" s="23">
        <f ca="1">'SYBCOM B'!K31/'SYBCOM B'!K$4</f>
        <v>0.72222222222222221</v>
      </c>
    </row>
    <row r="32" spans="1:11" ht="15" x14ac:dyDescent="0.25">
      <c r="A32" s="21">
        <v>1476</v>
      </c>
      <c r="B32" s="22" t="s">
        <v>52</v>
      </c>
      <c r="C32" s="23">
        <f ca="1">'SYBCOM B'!C32/'SYBCOM B'!C$4</f>
        <v>0.15</v>
      </c>
      <c r="D32" s="23">
        <f ca="1">'SYBCOM B'!D32/'SYBCOM B'!D$4</f>
        <v>0.16129032258064516</v>
      </c>
      <c r="E32" s="23">
        <f ca="1">'SYBCOM B'!E32/'SYBCOM B'!E$4</f>
        <v>7.1428571428571425E-2</v>
      </c>
      <c r="F32" s="23">
        <f ca="1">'SYBCOM B'!F32/'SYBCOM B'!F$4</f>
        <v>0.34615384615384615</v>
      </c>
      <c r="G32" s="23">
        <f ca="1">'SYBCOM B'!G32/'SYBCOM B'!G$4</f>
        <v>8.3333333333333329E-2</v>
      </c>
      <c r="H32" s="23">
        <f ca="1">'SYBCOM B'!H32/'SYBCOM B'!H$4</f>
        <v>0.17647058823529413</v>
      </c>
      <c r="I32" s="23">
        <f ca="1">'SYBCOM B'!I32/'SYBCOM B'!I$4</f>
        <v>0.13793103448275862</v>
      </c>
      <c r="J32" s="23">
        <f ca="1">'SYBCOM B'!J32/'SYBCOM B'!J$4</f>
        <v>0.39130434782608697</v>
      </c>
      <c r="K32" s="23">
        <f ca="1">'SYBCOM B'!K32/'SYBCOM B'!K$4</f>
        <v>0.16666666666666666</v>
      </c>
    </row>
    <row r="33" spans="1:11" ht="15" x14ac:dyDescent="0.25">
      <c r="A33" s="21">
        <v>1477</v>
      </c>
      <c r="B33" s="22" t="s">
        <v>53</v>
      </c>
      <c r="C33" s="23">
        <f ca="1">'SYBCOM B'!C33/'SYBCOM B'!C$4</f>
        <v>0.875</v>
      </c>
      <c r="D33" s="23">
        <f ca="1">'SYBCOM B'!D33/'SYBCOM B'!D$4</f>
        <v>0.87096774193548387</v>
      </c>
      <c r="E33" s="23">
        <f ca="1">'SYBCOM B'!E33/'SYBCOM B'!E$4</f>
        <v>0.7857142857142857</v>
      </c>
      <c r="F33" s="23">
        <f ca="1">'SYBCOM B'!F33/'SYBCOM B'!F$4</f>
        <v>0.84615384615384615</v>
      </c>
      <c r="G33" s="23">
        <f ca="1">'SYBCOM B'!G33/'SYBCOM B'!G$4</f>
        <v>0.66666666666666663</v>
      </c>
      <c r="H33" s="23">
        <f ca="1">'SYBCOM B'!H33/'SYBCOM B'!H$4</f>
        <v>0.52941176470588236</v>
      </c>
      <c r="I33" s="23">
        <f ca="1">'SYBCOM B'!I33/'SYBCOM B'!I$4</f>
        <v>0.58620689655172409</v>
      </c>
      <c r="J33" s="23">
        <f ca="1">'SYBCOM B'!J33/'SYBCOM B'!J$4</f>
        <v>0.78260869565217395</v>
      </c>
      <c r="K33" s="23">
        <f ca="1">'SYBCOM B'!K33/'SYBCOM B'!K$4</f>
        <v>0.72222222222222221</v>
      </c>
    </row>
    <row r="34" spans="1:11" ht="15" x14ac:dyDescent="0.25">
      <c r="A34" s="21">
        <v>1478</v>
      </c>
      <c r="B34" s="22" t="s">
        <v>54</v>
      </c>
      <c r="C34" s="23">
        <f ca="1">'SYBCOM B'!C34/'SYBCOM B'!C$4</f>
        <v>0.75</v>
      </c>
      <c r="D34" s="23">
        <f ca="1">'SYBCOM B'!D34/'SYBCOM B'!D$4</f>
        <v>0.70967741935483875</v>
      </c>
      <c r="E34" s="23">
        <f ca="1">'SYBCOM B'!E34/'SYBCOM B'!E$4</f>
        <v>0.75</v>
      </c>
      <c r="F34" s="23">
        <f ca="1">'SYBCOM B'!F34/'SYBCOM B'!F$4</f>
        <v>0.88461538461538458</v>
      </c>
      <c r="G34" s="23">
        <f ca="1">'SYBCOM B'!G34/'SYBCOM B'!G$4</f>
        <v>0.75</v>
      </c>
      <c r="H34" s="23">
        <f ca="1">'SYBCOM B'!H34/'SYBCOM B'!H$4</f>
        <v>0.76470588235294112</v>
      </c>
      <c r="I34" s="23">
        <f ca="1">'SYBCOM B'!I34/'SYBCOM B'!I$4</f>
        <v>0.75862068965517238</v>
      </c>
      <c r="J34" s="23">
        <f ca="1">'SYBCOM B'!J34/'SYBCOM B'!J$4</f>
        <v>0.95652173913043481</v>
      </c>
      <c r="K34" s="23">
        <f ca="1">'SYBCOM B'!K34/'SYBCOM B'!K$4</f>
        <v>0.83333333333333337</v>
      </c>
    </row>
    <row r="35" spans="1:11" ht="15" x14ac:dyDescent="0.25">
      <c r="A35" s="21">
        <v>1479</v>
      </c>
      <c r="B35" s="22" t="s">
        <v>55</v>
      </c>
      <c r="C35" s="23">
        <f ca="1">'SYBCOM B'!C35/'SYBCOM B'!C$4</f>
        <v>0.9</v>
      </c>
      <c r="D35" s="23">
        <f ca="1">'SYBCOM B'!D35/'SYBCOM B'!D$4</f>
        <v>0.967741935483871</v>
      </c>
      <c r="E35" s="23">
        <f ca="1">'SYBCOM B'!E35/'SYBCOM B'!E$4</f>
        <v>0.9285714285714286</v>
      </c>
      <c r="F35" s="23">
        <f ca="1">'SYBCOM B'!F35/'SYBCOM B'!F$4</f>
        <v>1</v>
      </c>
      <c r="G35" s="23">
        <f ca="1">'SYBCOM B'!G35/'SYBCOM B'!G$4</f>
        <v>1</v>
      </c>
      <c r="H35" s="23">
        <f ca="1">'SYBCOM B'!H35/'SYBCOM B'!H$4</f>
        <v>1</v>
      </c>
      <c r="I35" s="23">
        <f ca="1">'SYBCOM B'!I35/'SYBCOM B'!I$4</f>
        <v>1</v>
      </c>
      <c r="J35" s="23">
        <f ca="1">'SYBCOM B'!J35/'SYBCOM B'!J$4</f>
        <v>0.95652173913043481</v>
      </c>
      <c r="K35" s="23">
        <f ca="1">'SYBCOM B'!K35/'SYBCOM B'!K$4</f>
        <v>0.94444444444444442</v>
      </c>
    </row>
    <row r="36" spans="1:11" ht="15" x14ac:dyDescent="0.25">
      <c r="A36" s="21">
        <v>1480</v>
      </c>
      <c r="B36" s="22" t="s">
        <v>56</v>
      </c>
      <c r="C36" s="23">
        <f ca="1">'SYBCOM B'!C36/'SYBCOM B'!C$4</f>
        <v>0.55000000000000004</v>
      </c>
      <c r="D36" s="23">
        <f ca="1">'SYBCOM B'!D36/'SYBCOM B'!D$4</f>
        <v>0.41935483870967744</v>
      </c>
      <c r="E36" s="23">
        <f ca="1">'SYBCOM B'!E36/'SYBCOM B'!E$4</f>
        <v>0.8571428571428571</v>
      </c>
      <c r="F36" s="23">
        <f ca="1">'SYBCOM B'!F36/'SYBCOM B'!F$4</f>
        <v>0.53846153846153844</v>
      </c>
      <c r="G36" s="23">
        <f ca="1">'SYBCOM B'!G36/'SYBCOM B'!G$4</f>
        <v>0.41666666666666669</v>
      </c>
      <c r="H36" s="23">
        <f ca="1">'SYBCOM B'!H36/'SYBCOM B'!H$4</f>
        <v>0.52941176470588236</v>
      </c>
      <c r="I36" s="23">
        <f ca="1">'SYBCOM B'!I36/'SYBCOM B'!I$4</f>
        <v>0.48275862068965519</v>
      </c>
      <c r="J36" s="23">
        <f ca="1">'SYBCOM B'!J36/'SYBCOM B'!J$4</f>
        <v>0.60869565217391308</v>
      </c>
      <c r="K36" s="23">
        <f ca="1">'SYBCOM B'!K36/'SYBCOM B'!K$4</f>
        <v>0.66666666666666663</v>
      </c>
    </row>
    <row r="37" spans="1:11" ht="15" x14ac:dyDescent="0.25">
      <c r="A37" s="21">
        <v>1481</v>
      </c>
      <c r="B37" s="22" t="s">
        <v>57</v>
      </c>
      <c r="C37" s="23">
        <f ca="1">'SYBCOM B'!C37/'SYBCOM B'!C$4</f>
        <v>0.6</v>
      </c>
      <c r="D37" s="23">
        <f ca="1">'SYBCOM B'!D37/'SYBCOM B'!D$4</f>
        <v>0.74193548387096775</v>
      </c>
      <c r="E37" s="23">
        <f ca="1">'SYBCOM B'!E37/'SYBCOM B'!E$4</f>
        <v>0.6071428571428571</v>
      </c>
      <c r="F37" s="23">
        <f ca="1">'SYBCOM B'!F37/'SYBCOM B'!F$4</f>
        <v>0.69230769230769229</v>
      </c>
      <c r="G37" s="23">
        <f ca="1">'SYBCOM B'!G37/'SYBCOM B'!G$4</f>
        <v>0.66666666666666663</v>
      </c>
      <c r="H37" s="23">
        <f ca="1">'SYBCOM B'!H37/'SYBCOM B'!H$4</f>
        <v>0.35294117647058826</v>
      </c>
      <c r="I37" s="23">
        <f ca="1">'SYBCOM B'!I37/'SYBCOM B'!I$4</f>
        <v>0.48275862068965519</v>
      </c>
      <c r="J37" s="23">
        <f ca="1">'SYBCOM B'!J37/'SYBCOM B'!J$4</f>
        <v>0.69565217391304346</v>
      </c>
      <c r="K37" s="23">
        <f ca="1">'SYBCOM B'!K37/'SYBCOM B'!K$4</f>
        <v>0.72222222222222221</v>
      </c>
    </row>
    <row r="38" spans="1:11" ht="15" x14ac:dyDescent="0.25">
      <c r="A38" s="21">
        <v>1482</v>
      </c>
      <c r="B38" s="22" t="s">
        <v>58</v>
      </c>
      <c r="C38" s="23">
        <f ca="1">'SYBCOM B'!C38/'SYBCOM B'!C$4</f>
        <v>0.47499999999999998</v>
      </c>
      <c r="D38" s="23">
        <f ca="1">'SYBCOM B'!D38/'SYBCOM B'!D$4</f>
        <v>0.61290322580645162</v>
      </c>
      <c r="E38" s="23">
        <f ca="1">'SYBCOM B'!E38/'SYBCOM B'!E$4</f>
        <v>0.6071428571428571</v>
      </c>
      <c r="F38" s="23">
        <f ca="1">'SYBCOM B'!F38/'SYBCOM B'!F$4</f>
        <v>0.61538461538461542</v>
      </c>
      <c r="G38" s="23">
        <f ca="1">'SYBCOM B'!G38/'SYBCOM B'!G$4</f>
        <v>0.66666666666666663</v>
      </c>
      <c r="H38" s="23">
        <f ca="1">'SYBCOM B'!H38/'SYBCOM B'!H$4</f>
        <v>0.58823529411764708</v>
      </c>
      <c r="I38" s="23">
        <f ca="1">'SYBCOM B'!I38/'SYBCOM B'!I$4</f>
        <v>0.62068965517241381</v>
      </c>
      <c r="J38" s="23">
        <f ca="1">'SYBCOM B'!J38/'SYBCOM B'!J$4</f>
        <v>0.56521739130434778</v>
      </c>
      <c r="K38" s="23">
        <f ca="1">'SYBCOM B'!K38/'SYBCOM B'!K$4</f>
        <v>0.55555555555555558</v>
      </c>
    </row>
    <row r="39" spans="1:11" ht="15" x14ac:dyDescent="0.25">
      <c r="A39" s="21">
        <v>1483</v>
      </c>
      <c r="B39" s="22" t="s">
        <v>59</v>
      </c>
      <c r="C39" s="23">
        <f ca="1">'SYBCOM B'!C39/'SYBCOM B'!C$4</f>
        <v>0.52500000000000002</v>
      </c>
      <c r="D39" s="23">
        <f ca="1">'SYBCOM B'!D39/'SYBCOM B'!D$4</f>
        <v>0.64516129032258063</v>
      </c>
      <c r="E39" s="23">
        <f ca="1">'SYBCOM B'!E39/'SYBCOM B'!E$4</f>
        <v>0.5714285714285714</v>
      </c>
      <c r="F39" s="23">
        <f ca="1">'SYBCOM B'!F39/'SYBCOM B'!F$4</f>
        <v>0.61538461538461542</v>
      </c>
      <c r="G39" s="23">
        <f ca="1">'SYBCOM B'!G39/'SYBCOM B'!G$4</f>
        <v>0.5</v>
      </c>
      <c r="H39" s="23">
        <f ca="1">'SYBCOM B'!H39/'SYBCOM B'!H$4</f>
        <v>0.35294117647058826</v>
      </c>
      <c r="I39" s="23">
        <f ca="1">'SYBCOM B'!I39/'SYBCOM B'!I$4</f>
        <v>0.41379310344827586</v>
      </c>
      <c r="J39" s="23">
        <f ca="1">'SYBCOM B'!J39/'SYBCOM B'!J$4</f>
        <v>0.73913043478260865</v>
      </c>
      <c r="K39" s="23">
        <f ca="1">'SYBCOM B'!K39/'SYBCOM B'!K$4</f>
        <v>0.5</v>
      </c>
    </row>
    <row r="40" spans="1:11" ht="15" x14ac:dyDescent="0.25">
      <c r="A40" s="21">
        <v>1484</v>
      </c>
      <c r="B40" s="22" t="s">
        <v>60</v>
      </c>
      <c r="C40" s="23">
        <f ca="1">'SYBCOM B'!C40/'SYBCOM B'!C$4</f>
        <v>0.55000000000000004</v>
      </c>
      <c r="D40" s="23">
        <f ca="1">'SYBCOM B'!D40/'SYBCOM B'!D$4</f>
        <v>0.61290322580645162</v>
      </c>
      <c r="E40" s="23">
        <f ca="1">'SYBCOM B'!E40/'SYBCOM B'!E$4</f>
        <v>0.4642857142857143</v>
      </c>
      <c r="F40" s="23">
        <f ca="1">'SYBCOM B'!F40/'SYBCOM B'!F$4</f>
        <v>0.73076923076923073</v>
      </c>
      <c r="G40" s="23">
        <f ca="1">'SYBCOM B'!G40/'SYBCOM B'!G$4</f>
        <v>0.75</v>
      </c>
      <c r="H40" s="23">
        <f ca="1">'SYBCOM B'!H40/'SYBCOM B'!H$4</f>
        <v>0.35294117647058826</v>
      </c>
      <c r="I40" s="23">
        <f ca="1">'SYBCOM B'!I40/'SYBCOM B'!I$4</f>
        <v>0.51724137931034486</v>
      </c>
      <c r="J40" s="23">
        <f ca="1">'SYBCOM B'!J40/'SYBCOM B'!J$4</f>
        <v>0.56521739130434778</v>
      </c>
      <c r="K40" s="23">
        <f ca="1">'SYBCOM B'!K40/'SYBCOM B'!K$4</f>
        <v>0.72222222222222221</v>
      </c>
    </row>
    <row r="41" spans="1:11" ht="15" x14ac:dyDescent="0.25">
      <c r="A41" s="21">
        <v>1485</v>
      </c>
      <c r="B41" s="22" t="s">
        <v>61</v>
      </c>
      <c r="C41" s="23">
        <f ca="1">'SYBCOM B'!C41/'SYBCOM B'!C$4</f>
        <v>0.67500000000000004</v>
      </c>
      <c r="D41" s="23">
        <f ca="1">'SYBCOM B'!D41/'SYBCOM B'!D$4</f>
        <v>0.80645161290322576</v>
      </c>
      <c r="E41" s="23">
        <f ca="1">'SYBCOM B'!E41/'SYBCOM B'!E$4</f>
        <v>0.6428571428571429</v>
      </c>
      <c r="F41" s="23">
        <f ca="1">'SYBCOM B'!F41/'SYBCOM B'!F$4</f>
        <v>0.65384615384615385</v>
      </c>
      <c r="G41" s="23">
        <f ca="1">'SYBCOM B'!G41/'SYBCOM B'!G$4</f>
        <v>0.66666666666666663</v>
      </c>
      <c r="H41" s="23">
        <f ca="1">'SYBCOM B'!H41/'SYBCOM B'!H$4</f>
        <v>0.41176470588235292</v>
      </c>
      <c r="I41" s="23">
        <f ca="1">'SYBCOM B'!I41/'SYBCOM B'!I$4</f>
        <v>0.51724137931034486</v>
      </c>
      <c r="J41" s="23">
        <f ca="1">'SYBCOM B'!J41/'SYBCOM B'!J$4</f>
        <v>0.73913043478260865</v>
      </c>
      <c r="K41" s="23">
        <f ca="1">'SYBCOM B'!K41/'SYBCOM B'!K$4</f>
        <v>0.58333333333333337</v>
      </c>
    </row>
    <row r="42" spans="1:11" ht="15" x14ac:dyDescent="0.25">
      <c r="A42" s="21">
        <v>1486</v>
      </c>
      <c r="B42" s="22" t="s">
        <v>62</v>
      </c>
      <c r="C42" s="23">
        <f ca="1">'SYBCOM B'!C42/'SYBCOM B'!C$4</f>
        <v>0.25</v>
      </c>
      <c r="D42" s="23">
        <f ca="1">'SYBCOM B'!D42/'SYBCOM B'!D$4</f>
        <v>9.6774193548387094E-2</v>
      </c>
      <c r="E42" s="23">
        <f ca="1">'SYBCOM B'!E42/'SYBCOM B'!E$4</f>
        <v>0.10714285714285714</v>
      </c>
      <c r="F42" s="23">
        <f ca="1">'SYBCOM B'!F42/'SYBCOM B'!F$4</f>
        <v>0.53846153846153844</v>
      </c>
      <c r="G42" s="23">
        <f ca="1">'SYBCOM B'!G42/'SYBCOM B'!G$4</f>
        <v>0</v>
      </c>
      <c r="H42" s="23">
        <f ca="1">'SYBCOM B'!H42/'SYBCOM B'!H$4</f>
        <v>0.29411764705882354</v>
      </c>
      <c r="I42" s="23">
        <f ca="1">'SYBCOM B'!I42/'SYBCOM B'!I$4</f>
        <v>0.17241379310344829</v>
      </c>
      <c r="J42" s="23">
        <f ca="1">'SYBCOM B'!J42/'SYBCOM B'!J$4</f>
        <v>0.21739130434782608</v>
      </c>
      <c r="K42" s="23">
        <f ca="1">'SYBCOM B'!K42/'SYBCOM B'!K$4</f>
        <v>0.16666666666666666</v>
      </c>
    </row>
    <row r="43" spans="1:11" ht="15" x14ac:dyDescent="0.25">
      <c r="A43" s="21">
        <v>1487</v>
      </c>
      <c r="B43" s="22" t="s">
        <v>63</v>
      </c>
      <c r="C43" s="23">
        <f ca="1">'SYBCOM B'!C43/'SYBCOM B'!C$4</f>
        <v>0.05</v>
      </c>
      <c r="D43" s="23">
        <f ca="1">'SYBCOM B'!D43/'SYBCOM B'!D$4</f>
        <v>0</v>
      </c>
      <c r="E43" s="23">
        <f ca="1">'SYBCOM B'!E43/'SYBCOM B'!E$4</f>
        <v>3.5714285714285712E-2</v>
      </c>
      <c r="F43" s="23">
        <f ca="1">'SYBCOM B'!F43/'SYBCOM B'!F$4</f>
        <v>0</v>
      </c>
      <c r="G43" s="23">
        <f ca="1">'SYBCOM B'!G43/'SYBCOM B'!G$4</f>
        <v>0</v>
      </c>
      <c r="H43" s="23">
        <f ca="1">'SYBCOM B'!H43/'SYBCOM B'!H$4</f>
        <v>0.17647058823529413</v>
      </c>
      <c r="I43" s="23">
        <f ca="1">'SYBCOM B'!I43/'SYBCOM B'!I$4</f>
        <v>0.10344827586206896</v>
      </c>
      <c r="J43" s="23">
        <f ca="1">'SYBCOM B'!J43/'SYBCOM B'!J$4</f>
        <v>0</v>
      </c>
      <c r="K43" s="23">
        <f ca="1">'SYBCOM B'!K43/'SYBCOM B'!K$4</f>
        <v>5.5555555555555552E-2</v>
      </c>
    </row>
    <row r="44" spans="1:11" ht="15" x14ac:dyDescent="0.25">
      <c r="A44" s="21">
        <v>1488</v>
      </c>
      <c r="B44" s="22" t="s">
        <v>64</v>
      </c>
      <c r="C44" s="23">
        <f ca="1">'SYBCOM B'!C44/'SYBCOM B'!C$4</f>
        <v>0.7</v>
      </c>
      <c r="D44" s="23">
        <f ca="1">'SYBCOM B'!D44/'SYBCOM B'!D$4</f>
        <v>0.90322580645161288</v>
      </c>
      <c r="E44" s="23">
        <f ca="1">'SYBCOM B'!E44/'SYBCOM B'!E$4</f>
        <v>0.7857142857142857</v>
      </c>
      <c r="F44" s="23">
        <f ca="1">'SYBCOM B'!F44/'SYBCOM B'!F$4</f>
        <v>0.65384615384615385</v>
      </c>
      <c r="G44" s="23">
        <f ca="1">'SYBCOM B'!G44/'SYBCOM B'!G$4</f>
        <v>0.66666666666666663</v>
      </c>
      <c r="H44" s="23">
        <f ca="1">'SYBCOM B'!H44/'SYBCOM B'!H$4</f>
        <v>0.6470588235294118</v>
      </c>
      <c r="I44" s="23">
        <f ca="1">'SYBCOM B'!I44/'SYBCOM B'!I$4</f>
        <v>0.65517241379310343</v>
      </c>
      <c r="J44" s="23">
        <f ca="1">'SYBCOM B'!J44/'SYBCOM B'!J$4</f>
        <v>0.86956521739130432</v>
      </c>
      <c r="K44" s="23">
        <f ca="1">'SYBCOM B'!K44/'SYBCOM B'!K$4</f>
        <v>0.88888888888888884</v>
      </c>
    </row>
    <row r="45" spans="1:11" ht="15" x14ac:dyDescent="0.25">
      <c r="A45" s="21">
        <v>1489</v>
      </c>
      <c r="B45" s="22" t="s">
        <v>65</v>
      </c>
      <c r="C45" s="23">
        <f ca="1">'SYBCOM B'!C45/'SYBCOM B'!C$4</f>
        <v>0.3</v>
      </c>
      <c r="D45" s="23">
        <f ca="1">'SYBCOM B'!D45/'SYBCOM B'!D$4</f>
        <v>0.38709677419354838</v>
      </c>
      <c r="E45" s="23">
        <f ca="1">'SYBCOM B'!E45/'SYBCOM B'!E$4</f>
        <v>0.32142857142857145</v>
      </c>
      <c r="F45" s="23">
        <f ca="1">'SYBCOM B'!F45/'SYBCOM B'!F$4</f>
        <v>0.30769230769230771</v>
      </c>
      <c r="G45" s="23">
        <f ca="1">'SYBCOM B'!G45/'SYBCOM B'!G$4</f>
        <v>0.16666666666666666</v>
      </c>
      <c r="H45" s="23">
        <f ca="1">'SYBCOM B'!H45/'SYBCOM B'!H$4</f>
        <v>0.11764705882352941</v>
      </c>
      <c r="I45" s="23">
        <f ca="1">'SYBCOM B'!I45/'SYBCOM B'!I$4</f>
        <v>0.13793103448275862</v>
      </c>
      <c r="J45" s="23">
        <f ca="1">'SYBCOM B'!J45/'SYBCOM B'!J$4</f>
        <v>0.47826086956521741</v>
      </c>
      <c r="K45" s="23">
        <f ca="1">'SYBCOM B'!K45/'SYBCOM B'!K$4</f>
        <v>0.22222222222222221</v>
      </c>
    </row>
    <row r="46" spans="1:11" ht="15" x14ac:dyDescent="0.25">
      <c r="A46" s="21">
        <v>1490</v>
      </c>
      <c r="B46" s="22" t="s">
        <v>66</v>
      </c>
      <c r="C46" s="23">
        <f ca="1">'SYBCOM B'!C46/'SYBCOM B'!C$4</f>
        <v>0.7</v>
      </c>
      <c r="D46" s="23">
        <f ca="1">'SYBCOM B'!D46/'SYBCOM B'!D$4</f>
        <v>0.77419354838709675</v>
      </c>
      <c r="E46" s="23">
        <f ca="1">'SYBCOM B'!E46/'SYBCOM B'!E$4</f>
        <v>0.6071428571428571</v>
      </c>
      <c r="F46" s="23">
        <f ca="1">'SYBCOM B'!F46/'SYBCOM B'!F$4</f>
        <v>0.61538461538461542</v>
      </c>
      <c r="G46" s="23">
        <f ca="1">'SYBCOM B'!G46/'SYBCOM B'!G$4</f>
        <v>0.66666666666666663</v>
      </c>
      <c r="H46" s="23">
        <f ca="1">'SYBCOM B'!H46/'SYBCOM B'!H$4</f>
        <v>0.58823529411764708</v>
      </c>
      <c r="I46" s="23">
        <f ca="1">'SYBCOM B'!I46/'SYBCOM B'!I$4</f>
        <v>0.62068965517241381</v>
      </c>
      <c r="J46" s="23">
        <f ca="1">'SYBCOM B'!J46/'SYBCOM B'!J$4</f>
        <v>0.65217391304347827</v>
      </c>
      <c r="K46" s="23">
        <f ca="1">'SYBCOM B'!K46/'SYBCOM B'!K$4</f>
        <v>0.52777777777777779</v>
      </c>
    </row>
    <row r="47" spans="1:11" ht="15" x14ac:dyDescent="0.25">
      <c r="A47" s="21">
        <v>1491</v>
      </c>
      <c r="B47" s="22" t="s">
        <v>67</v>
      </c>
      <c r="C47" s="23">
        <f ca="1">'SYBCOM B'!C47/'SYBCOM B'!C$4</f>
        <v>0.625</v>
      </c>
      <c r="D47" s="23">
        <f ca="1">'SYBCOM B'!D47/'SYBCOM B'!D$4</f>
        <v>0.74193548387096775</v>
      </c>
      <c r="E47" s="23">
        <f ca="1">'SYBCOM B'!E47/'SYBCOM B'!E$4</f>
        <v>0.6071428571428571</v>
      </c>
      <c r="F47" s="23">
        <f ca="1">'SYBCOM B'!F47/'SYBCOM B'!F$4</f>
        <v>0.53846153846153844</v>
      </c>
      <c r="G47" s="23">
        <f ca="1">'SYBCOM B'!G47/'SYBCOM B'!G$4</f>
        <v>0.75</v>
      </c>
      <c r="H47" s="23">
        <f ca="1">'SYBCOM B'!H47/'SYBCOM B'!H$4</f>
        <v>0.35294117647058826</v>
      </c>
      <c r="I47" s="23">
        <f ca="1">'SYBCOM B'!I47/'SYBCOM B'!I$4</f>
        <v>0.51724137931034486</v>
      </c>
      <c r="J47" s="23">
        <f ca="1">'SYBCOM B'!J47/'SYBCOM B'!J$4</f>
        <v>0.82608695652173914</v>
      </c>
      <c r="K47" s="23">
        <f ca="1">'SYBCOM B'!K47/'SYBCOM B'!K$4</f>
        <v>0.77777777777777779</v>
      </c>
    </row>
    <row r="48" spans="1:11" ht="15" x14ac:dyDescent="0.25">
      <c r="A48" s="21">
        <v>1492</v>
      </c>
      <c r="B48" s="22" t="s">
        <v>68</v>
      </c>
      <c r="C48" s="23">
        <f ca="1">'SYBCOM B'!C48/'SYBCOM B'!C$4</f>
        <v>0.57499999999999996</v>
      </c>
      <c r="D48" s="23">
        <f ca="1">'SYBCOM B'!D48/'SYBCOM B'!D$4</f>
        <v>0.54838709677419351</v>
      </c>
      <c r="E48" s="23">
        <f ca="1">'SYBCOM B'!E48/'SYBCOM B'!E$4</f>
        <v>0.75</v>
      </c>
      <c r="F48" s="23">
        <f ca="1">'SYBCOM B'!F48/'SYBCOM B'!F$4</f>
        <v>0.76923076923076927</v>
      </c>
      <c r="G48" s="23">
        <f ca="1">'SYBCOM B'!G48/'SYBCOM B'!G$4</f>
        <v>0.41666666666666669</v>
      </c>
      <c r="H48" s="23">
        <f ca="1">'SYBCOM B'!H48/'SYBCOM B'!H$4</f>
        <v>0.70588235294117652</v>
      </c>
      <c r="I48" s="23">
        <f ca="1">'SYBCOM B'!I48/'SYBCOM B'!I$4</f>
        <v>0.58620689655172409</v>
      </c>
      <c r="J48" s="23">
        <f ca="1">'SYBCOM B'!J48/'SYBCOM B'!J$4</f>
        <v>0.65217391304347827</v>
      </c>
      <c r="K48" s="23">
        <f ca="1">'SYBCOM B'!K48/'SYBCOM B'!K$4</f>
        <v>0.83333333333333337</v>
      </c>
    </row>
    <row r="49" spans="1:11" ht="15" x14ac:dyDescent="0.25">
      <c r="A49" s="21">
        <v>1493</v>
      </c>
      <c r="B49" s="22" t="s">
        <v>69</v>
      </c>
      <c r="C49" s="23">
        <f ca="1">'SYBCOM B'!C49/'SYBCOM B'!C$4</f>
        <v>0.42499999999999999</v>
      </c>
      <c r="D49" s="23">
        <f ca="1">'SYBCOM B'!D49/'SYBCOM B'!D$4</f>
        <v>0.19354838709677419</v>
      </c>
      <c r="E49" s="23">
        <f ca="1">'SYBCOM B'!E49/'SYBCOM B'!E$4</f>
        <v>0.5714285714285714</v>
      </c>
      <c r="F49" s="23">
        <f ca="1">'SYBCOM B'!F49/'SYBCOM B'!F$4</f>
        <v>0.61538461538461542</v>
      </c>
      <c r="G49" s="23">
        <f ca="1">'SYBCOM B'!G49/'SYBCOM B'!G$4</f>
        <v>8.3333333333333329E-2</v>
      </c>
      <c r="H49" s="23">
        <f ca="1">'SYBCOM B'!H49/'SYBCOM B'!H$4</f>
        <v>0.47058823529411764</v>
      </c>
      <c r="I49" s="23">
        <f ca="1">'SYBCOM B'!I49/'SYBCOM B'!I$4</f>
        <v>0.31034482758620691</v>
      </c>
      <c r="J49" s="23">
        <f ca="1">'SYBCOM B'!J49/'SYBCOM B'!J$4</f>
        <v>0.39130434782608697</v>
      </c>
      <c r="K49" s="23">
        <f ca="1">'SYBCOM B'!K49/'SYBCOM B'!K$4</f>
        <v>0.52777777777777779</v>
      </c>
    </row>
    <row r="50" spans="1:11" ht="15" x14ac:dyDescent="0.25">
      <c r="A50" s="21">
        <v>1494</v>
      </c>
      <c r="B50" s="22" t="s">
        <v>70</v>
      </c>
      <c r="C50" s="23">
        <f ca="1">'SYBCOM B'!C50/'SYBCOM B'!C$4</f>
        <v>0.65</v>
      </c>
      <c r="D50" s="23">
        <f ca="1">'SYBCOM B'!D50/'SYBCOM B'!D$4</f>
        <v>0.74193548387096775</v>
      </c>
      <c r="E50" s="23">
        <f ca="1">'SYBCOM B'!E50/'SYBCOM B'!E$4</f>
        <v>0.5357142857142857</v>
      </c>
      <c r="F50" s="23">
        <f ca="1">'SYBCOM B'!F50/'SYBCOM B'!F$4</f>
        <v>0.53846153846153844</v>
      </c>
      <c r="G50" s="23">
        <f ca="1">'SYBCOM B'!G50/'SYBCOM B'!G$4</f>
        <v>0.75</v>
      </c>
      <c r="H50" s="23">
        <f ca="1">'SYBCOM B'!H50/'SYBCOM B'!H$4</f>
        <v>0.41176470588235292</v>
      </c>
      <c r="I50" s="23">
        <f ca="1">'SYBCOM B'!I50/'SYBCOM B'!I$4</f>
        <v>0.55172413793103448</v>
      </c>
      <c r="J50" s="23">
        <f ca="1">'SYBCOM B'!J50/'SYBCOM B'!J$4</f>
        <v>0.65217391304347827</v>
      </c>
      <c r="K50" s="23">
        <f ca="1">'SYBCOM B'!K50/'SYBCOM B'!K$4</f>
        <v>0.72222222222222221</v>
      </c>
    </row>
    <row r="51" spans="1:11" ht="15" x14ac:dyDescent="0.25">
      <c r="A51" s="21">
        <v>1495</v>
      </c>
      <c r="B51" s="22" t="s">
        <v>71</v>
      </c>
      <c r="C51" s="23">
        <f ca="1">'SYBCOM B'!C51/'SYBCOM B'!C$4</f>
        <v>0.27500000000000002</v>
      </c>
      <c r="D51" s="23">
        <f ca="1">'SYBCOM B'!D51/'SYBCOM B'!D$4</f>
        <v>0.5161290322580645</v>
      </c>
      <c r="E51" s="23">
        <f ca="1">'SYBCOM B'!E51/'SYBCOM B'!E$4</f>
        <v>0.35714285714285715</v>
      </c>
      <c r="F51" s="23">
        <f ca="1">'SYBCOM B'!F51/'SYBCOM B'!F$4</f>
        <v>0.34615384615384615</v>
      </c>
      <c r="G51" s="23">
        <f ca="1">'SYBCOM B'!G51/'SYBCOM B'!G$4</f>
        <v>0.33333333333333331</v>
      </c>
      <c r="H51" s="23">
        <f ca="1">'SYBCOM B'!H51/'SYBCOM B'!H$4</f>
        <v>0.23529411764705882</v>
      </c>
      <c r="I51" s="23">
        <f ca="1">'SYBCOM B'!I51/'SYBCOM B'!I$4</f>
        <v>0.27586206896551724</v>
      </c>
      <c r="J51" s="23">
        <f ca="1">'SYBCOM B'!J51/'SYBCOM B'!J$4</f>
        <v>0.39130434782608697</v>
      </c>
      <c r="K51" s="23">
        <f ca="1">'SYBCOM B'!K51/'SYBCOM B'!K$4</f>
        <v>0.27777777777777779</v>
      </c>
    </row>
    <row r="52" spans="1:11" ht="15" x14ac:dyDescent="0.25">
      <c r="A52" s="21">
        <v>1496</v>
      </c>
      <c r="B52" s="22" t="s">
        <v>72</v>
      </c>
      <c r="C52" s="23">
        <f ca="1">'SYBCOM B'!C52/'SYBCOM B'!C$4</f>
        <v>0.42499999999999999</v>
      </c>
      <c r="D52" s="23">
        <f ca="1">'SYBCOM B'!D52/'SYBCOM B'!D$4</f>
        <v>0.64516129032258063</v>
      </c>
      <c r="E52" s="23">
        <f ca="1">'SYBCOM B'!E52/'SYBCOM B'!E$4</f>
        <v>0.5714285714285714</v>
      </c>
      <c r="F52" s="23">
        <f ca="1">'SYBCOM B'!F52/'SYBCOM B'!F$4</f>
        <v>0.61538461538461542</v>
      </c>
      <c r="G52" s="23">
        <f ca="1">'SYBCOM B'!G52/'SYBCOM B'!G$4</f>
        <v>0.41666666666666669</v>
      </c>
      <c r="H52" s="23">
        <f ca="1">'SYBCOM B'!H52/'SYBCOM B'!H$4</f>
        <v>0.17647058823529413</v>
      </c>
      <c r="I52" s="23">
        <f ca="1">'SYBCOM B'!I52/'SYBCOM B'!I$4</f>
        <v>0.27586206896551724</v>
      </c>
      <c r="J52" s="23">
        <f ca="1">'SYBCOM B'!J52/'SYBCOM B'!J$4</f>
        <v>0.69565217391304346</v>
      </c>
      <c r="K52" s="23">
        <f ca="1">'SYBCOM B'!K52/'SYBCOM B'!K$4</f>
        <v>0.5</v>
      </c>
    </row>
    <row r="53" spans="1:11" ht="15" x14ac:dyDescent="0.25">
      <c r="A53" s="21">
        <v>1497</v>
      </c>
      <c r="B53" s="22" t="s">
        <v>73</v>
      </c>
      <c r="C53" s="23">
        <f ca="1">'SYBCOM B'!C53/'SYBCOM B'!C$4</f>
        <v>0.47499999999999998</v>
      </c>
      <c r="D53" s="23">
        <f ca="1">'SYBCOM B'!D53/'SYBCOM B'!D$4</f>
        <v>0.4838709677419355</v>
      </c>
      <c r="E53" s="23">
        <f ca="1">'SYBCOM B'!E53/'SYBCOM B'!E$4</f>
        <v>0.2857142857142857</v>
      </c>
      <c r="F53" s="23">
        <f ca="1">'SYBCOM B'!F53/'SYBCOM B'!F$4</f>
        <v>0.53846153846153844</v>
      </c>
      <c r="G53" s="23">
        <f ca="1">'SYBCOM B'!G53/'SYBCOM B'!G$4</f>
        <v>0.33333333333333331</v>
      </c>
      <c r="H53" s="23">
        <f ca="1">'SYBCOM B'!H53/'SYBCOM B'!H$4</f>
        <v>0.41176470588235292</v>
      </c>
      <c r="I53" s="23">
        <f ca="1">'SYBCOM B'!I53/'SYBCOM B'!I$4</f>
        <v>0.37931034482758619</v>
      </c>
      <c r="J53" s="23">
        <f ca="1">'SYBCOM B'!J53/'SYBCOM B'!J$4</f>
        <v>0.65217391304347827</v>
      </c>
      <c r="K53" s="23">
        <f ca="1">'SYBCOM B'!K53/'SYBCOM B'!K$4</f>
        <v>0.41666666666666669</v>
      </c>
    </row>
    <row r="54" spans="1:11" ht="15" x14ac:dyDescent="0.25">
      <c r="A54" s="21">
        <v>1498</v>
      </c>
      <c r="B54" s="22" t="s">
        <v>74</v>
      </c>
      <c r="C54" s="23">
        <f ca="1">'SYBCOM B'!C54/'SYBCOM B'!C$4</f>
        <v>0.75</v>
      </c>
      <c r="D54" s="23">
        <f ca="1">'SYBCOM B'!D54/'SYBCOM B'!D$4</f>
        <v>0.70967741935483875</v>
      </c>
      <c r="E54" s="23">
        <f ca="1">'SYBCOM B'!E54/'SYBCOM B'!E$4</f>
        <v>0.75</v>
      </c>
      <c r="F54" s="23">
        <f ca="1">'SYBCOM B'!F54/'SYBCOM B'!F$4</f>
        <v>0.65384615384615385</v>
      </c>
      <c r="G54" s="23">
        <f ca="1">'SYBCOM B'!G54/'SYBCOM B'!G$4</f>
        <v>0.75</v>
      </c>
      <c r="H54" s="23">
        <f ca="1">'SYBCOM B'!H54/'SYBCOM B'!H$4</f>
        <v>0.52941176470588236</v>
      </c>
      <c r="I54" s="23">
        <f ca="1">'SYBCOM B'!I54/'SYBCOM B'!I$4</f>
        <v>0.62068965517241381</v>
      </c>
      <c r="J54" s="23">
        <f ca="1">'SYBCOM B'!J54/'SYBCOM B'!J$4</f>
        <v>0.78260869565217395</v>
      </c>
      <c r="K54" s="23">
        <f ca="1">'SYBCOM B'!K54/'SYBCOM B'!K$4</f>
        <v>0.61111111111111116</v>
      </c>
    </row>
    <row r="55" spans="1:11" ht="15" x14ac:dyDescent="0.25">
      <c r="A55" s="21">
        <v>1499</v>
      </c>
      <c r="B55" s="22" t="s">
        <v>75</v>
      </c>
      <c r="C55" s="23">
        <f ca="1">'SYBCOM B'!C55/'SYBCOM B'!C$4</f>
        <v>0.5</v>
      </c>
      <c r="D55" s="23">
        <f ca="1">'SYBCOM B'!D55/'SYBCOM B'!D$4</f>
        <v>0.4838709677419355</v>
      </c>
      <c r="E55" s="23">
        <f ca="1">'SYBCOM B'!E55/'SYBCOM B'!E$4</f>
        <v>0.7857142857142857</v>
      </c>
      <c r="F55" s="23">
        <f ca="1">'SYBCOM B'!F55/'SYBCOM B'!F$4</f>
        <v>0.5</v>
      </c>
      <c r="G55" s="23">
        <f ca="1">'SYBCOM B'!G55/'SYBCOM B'!G$4</f>
        <v>0.33333333333333331</v>
      </c>
      <c r="H55" s="23">
        <f ca="1">'SYBCOM B'!H55/'SYBCOM B'!H$4</f>
        <v>0.52941176470588236</v>
      </c>
      <c r="I55" s="23">
        <f ca="1">'SYBCOM B'!I55/'SYBCOM B'!I$4</f>
        <v>0.44827586206896552</v>
      </c>
      <c r="J55" s="23">
        <f ca="1">'SYBCOM B'!J55/'SYBCOM B'!J$4</f>
        <v>0.78260869565217395</v>
      </c>
      <c r="K55" s="23">
        <f ca="1">'SYBCOM B'!K55/'SYBCOM B'!K$4</f>
        <v>0.5</v>
      </c>
    </row>
    <row r="56" spans="1:11" ht="15" x14ac:dyDescent="0.25">
      <c r="A56" s="21">
        <v>1500</v>
      </c>
      <c r="B56" s="22" t="s">
        <v>76</v>
      </c>
      <c r="C56" s="23">
        <f ca="1">'SYBCOM B'!C56/'SYBCOM B'!C$4</f>
        <v>0.67500000000000004</v>
      </c>
      <c r="D56" s="23">
        <f ca="1">'SYBCOM B'!D56/'SYBCOM B'!D$4</f>
        <v>0.70967741935483875</v>
      </c>
      <c r="E56" s="23">
        <f ca="1">'SYBCOM B'!E56/'SYBCOM B'!E$4</f>
        <v>0.6785714285714286</v>
      </c>
      <c r="F56" s="23">
        <f ca="1">'SYBCOM B'!F56/'SYBCOM B'!F$4</f>
        <v>0.96153846153846156</v>
      </c>
      <c r="G56" s="23">
        <f ca="1">'SYBCOM B'!G56/'SYBCOM B'!G$4</f>
        <v>0.75</v>
      </c>
      <c r="H56" s="23">
        <f ca="1">'SYBCOM B'!H56/'SYBCOM B'!H$4</f>
        <v>0.76470588235294112</v>
      </c>
      <c r="I56" s="23">
        <f ca="1">'SYBCOM B'!I56/'SYBCOM B'!I$4</f>
        <v>0.75862068965517238</v>
      </c>
      <c r="J56" s="23">
        <f ca="1">'SYBCOM B'!J56/'SYBCOM B'!J$4</f>
        <v>0.78260869565217395</v>
      </c>
      <c r="K56" s="23">
        <f ca="1">'SYBCOM B'!K56/'SYBCOM B'!K$4</f>
        <v>1</v>
      </c>
    </row>
    <row r="57" spans="1:11" ht="15" x14ac:dyDescent="0.25">
      <c r="A57" s="21">
        <v>1501</v>
      </c>
      <c r="B57" s="22" t="s">
        <v>77</v>
      </c>
      <c r="C57" s="23">
        <f ca="1">'SYBCOM B'!C57/'SYBCOM B'!C$4</f>
        <v>0.125</v>
      </c>
      <c r="D57" s="23">
        <f ca="1">'SYBCOM B'!D57/'SYBCOM B'!D$4</f>
        <v>0.29032258064516131</v>
      </c>
      <c r="E57" s="23">
        <f ca="1">'SYBCOM B'!E57/'SYBCOM B'!E$4</f>
        <v>0.14285714285714285</v>
      </c>
      <c r="F57" s="23">
        <f ca="1">'SYBCOM B'!F57/'SYBCOM B'!F$4</f>
        <v>0.38461538461538464</v>
      </c>
      <c r="G57" s="23">
        <f ca="1">'SYBCOM B'!G57/'SYBCOM B'!G$4</f>
        <v>0.16666666666666666</v>
      </c>
      <c r="H57" s="23">
        <f ca="1">'SYBCOM B'!H57/'SYBCOM B'!H$4</f>
        <v>0.29411764705882354</v>
      </c>
      <c r="I57" s="23">
        <f ca="1">'SYBCOM B'!I57/'SYBCOM B'!I$4</f>
        <v>0.2413793103448276</v>
      </c>
      <c r="J57" s="23">
        <f ca="1">'SYBCOM B'!J57/'SYBCOM B'!J$4</f>
        <v>0.21739130434782608</v>
      </c>
      <c r="K57" s="23">
        <f ca="1">'SYBCOM B'!K57/'SYBCOM B'!K$4</f>
        <v>0.33333333333333331</v>
      </c>
    </row>
    <row r="58" spans="1:11" ht="15" x14ac:dyDescent="0.25">
      <c r="A58" s="21">
        <v>1502</v>
      </c>
      <c r="B58" s="22" t="s">
        <v>78</v>
      </c>
      <c r="C58" s="23">
        <f ca="1">'SYBCOM B'!C58/'SYBCOM B'!C$4</f>
        <v>0.5</v>
      </c>
      <c r="D58" s="23">
        <f ca="1">'SYBCOM B'!D58/'SYBCOM B'!D$4</f>
        <v>0.35483870967741937</v>
      </c>
      <c r="E58" s="23">
        <f ca="1">'SYBCOM B'!E58/'SYBCOM B'!E$4</f>
        <v>0.39285714285714285</v>
      </c>
      <c r="F58" s="23">
        <f ca="1">'SYBCOM B'!F58/'SYBCOM B'!F$4</f>
        <v>0.23076923076923078</v>
      </c>
      <c r="G58" s="23">
        <f ca="1">'SYBCOM B'!G58/'SYBCOM B'!G$4</f>
        <v>0.41666666666666669</v>
      </c>
      <c r="H58" s="23">
        <f ca="1">'SYBCOM B'!H58/'SYBCOM B'!H$4</f>
        <v>0.41176470588235292</v>
      </c>
      <c r="I58" s="23">
        <f ca="1">'SYBCOM B'!I58/'SYBCOM B'!I$4</f>
        <v>0.41379310344827586</v>
      </c>
      <c r="J58" s="23">
        <f ca="1">'SYBCOM B'!J58/'SYBCOM B'!J$4</f>
        <v>0.56521739130434778</v>
      </c>
      <c r="K58" s="23">
        <f ca="1">'SYBCOM B'!K58/'SYBCOM B'!K$4</f>
        <v>0.44444444444444442</v>
      </c>
    </row>
    <row r="59" spans="1:11" ht="15" x14ac:dyDescent="0.25">
      <c r="A59" s="21">
        <v>1503</v>
      </c>
      <c r="B59" s="22" t="s">
        <v>79</v>
      </c>
      <c r="C59" s="23">
        <f ca="1">'SYBCOM B'!C59/'SYBCOM B'!C$4</f>
        <v>0.35</v>
      </c>
      <c r="D59" s="23">
        <f ca="1">'SYBCOM B'!D59/'SYBCOM B'!D$4</f>
        <v>0.54838709677419351</v>
      </c>
      <c r="E59" s="23">
        <f ca="1">'SYBCOM B'!E59/'SYBCOM B'!E$4</f>
        <v>0.32142857142857145</v>
      </c>
      <c r="F59" s="23">
        <f ca="1">'SYBCOM B'!F59/'SYBCOM B'!F$4</f>
        <v>0.34615384615384615</v>
      </c>
      <c r="G59" s="23">
        <f ca="1">'SYBCOM B'!G59/'SYBCOM B'!G$4</f>
        <v>0.16666666666666666</v>
      </c>
      <c r="H59" s="23">
        <f ca="1">'SYBCOM B'!H59/'SYBCOM B'!H$4</f>
        <v>0.29411764705882354</v>
      </c>
      <c r="I59" s="23">
        <f ca="1">'SYBCOM B'!I59/'SYBCOM B'!I$4</f>
        <v>0.2413793103448276</v>
      </c>
      <c r="J59" s="23">
        <f ca="1">'SYBCOM B'!J59/'SYBCOM B'!J$4</f>
        <v>0.47826086956521741</v>
      </c>
      <c r="K59" s="23">
        <f ca="1">'SYBCOM B'!K59/'SYBCOM B'!K$4</f>
        <v>0.27777777777777779</v>
      </c>
    </row>
    <row r="60" spans="1:11" ht="15" x14ac:dyDescent="0.25">
      <c r="A60" s="21">
        <v>1504</v>
      </c>
      <c r="B60" s="22" t="s">
        <v>80</v>
      </c>
      <c r="C60" s="23">
        <f ca="1">'SYBCOM B'!C60/'SYBCOM B'!C$4</f>
        <v>0.32500000000000001</v>
      </c>
      <c r="D60" s="23">
        <f ca="1">'SYBCOM B'!D60/'SYBCOM B'!D$4</f>
        <v>0.45161290322580644</v>
      </c>
      <c r="E60" s="23">
        <f ca="1">'SYBCOM B'!E60/'SYBCOM B'!E$4</f>
        <v>0.32142857142857145</v>
      </c>
      <c r="F60" s="23">
        <f ca="1">'SYBCOM B'!F60/'SYBCOM B'!F$4</f>
        <v>0.53846153846153844</v>
      </c>
      <c r="G60" s="23">
        <f ca="1">'SYBCOM B'!G60/'SYBCOM B'!G$4</f>
        <v>0.5</v>
      </c>
      <c r="H60" s="23">
        <f ca="1">'SYBCOM B'!H60/'SYBCOM B'!H$4</f>
        <v>0.29411764705882354</v>
      </c>
      <c r="I60" s="23">
        <f ca="1">'SYBCOM B'!I60/'SYBCOM B'!I$4</f>
        <v>0.37931034482758619</v>
      </c>
      <c r="J60" s="23">
        <f ca="1">'SYBCOM B'!J60/'SYBCOM B'!J$4</f>
        <v>0.43478260869565216</v>
      </c>
      <c r="K60" s="23">
        <f ca="1">'SYBCOM B'!K60/'SYBCOM B'!K$4</f>
        <v>0.27777777777777779</v>
      </c>
    </row>
    <row r="61" spans="1:11" ht="15" x14ac:dyDescent="0.25">
      <c r="A61" s="21">
        <v>1505</v>
      </c>
      <c r="B61" s="22" t="s">
        <v>81</v>
      </c>
      <c r="C61" s="23">
        <f ca="1">'SYBCOM B'!C61/'SYBCOM B'!C$4</f>
        <v>0.45</v>
      </c>
      <c r="D61" s="23">
        <f ca="1">'SYBCOM B'!D61/'SYBCOM B'!D$4</f>
        <v>0.41935483870967744</v>
      </c>
      <c r="E61" s="23">
        <f ca="1">'SYBCOM B'!E61/'SYBCOM B'!E$4</f>
        <v>0.39285714285714285</v>
      </c>
      <c r="F61" s="23">
        <f ca="1">'SYBCOM B'!F61/'SYBCOM B'!F$4</f>
        <v>0.57692307692307687</v>
      </c>
      <c r="G61" s="23">
        <f ca="1">'SYBCOM B'!G61/'SYBCOM B'!G$4</f>
        <v>0.5</v>
      </c>
      <c r="H61" s="23">
        <f ca="1">'SYBCOM B'!H61/'SYBCOM B'!H$4</f>
        <v>0.47058823529411764</v>
      </c>
      <c r="I61" s="23">
        <f ca="1">'SYBCOM B'!I61/'SYBCOM B'!I$4</f>
        <v>0.48275862068965519</v>
      </c>
      <c r="J61" s="23">
        <f ca="1">'SYBCOM B'!J61/'SYBCOM B'!J$4</f>
        <v>0.52173913043478259</v>
      </c>
      <c r="K61" s="23">
        <f ca="1">'SYBCOM B'!K61/'SYBCOM B'!K$4</f>
        <v>0.5</v>
      </c>
    </row>
    <row r="62" spans="1:11" ht="15" x14ac:dyDescent="0.25">
      <c r="A62" s="21">
        <v>1506</v>
      </c>
      <c r="B62" s="22" t="s">
        <v>82</v>
      </c>
      <c r="C62" s="23">
        <f ca="1">'SYBCOM B'!C62/'SYBCOM B'!C$4</f>
        <v>0.15</v>
      </c>
      <c r="D62" s="23">
        <f ca="1">'SYBCOM B'!D62/'SYBCOM B'!D$4</f>
        <v>0.29032258064516131</v>
      </c>
      <c r="E62" s="23">
        <f ca="1">'SYBCOM B'!E62/'SYBCOM B'!E$4</f>
        <v>0.35714285714285715</v>
      </c>
      <c r="F62" s="23">
        <f ca="1">'SYBCOM B'!F62/'SYBCOM B'!F$4</f>
        <v>0.76923076923076927</v>
      </c>
      <c r="G62" s="23">
        <f ca="1">'SYBCOM B'!G62/'SYBCOM B'!G$4</f>
        <v>0.16666666666666666</v>
      </c>
      <c r="H62" s="23">
        <f ca="1">'SYBCOM B'!H62/'SYBCOM B'!H$4</f>
        <v>0.23529411764705882</v>
      </c>
      <c r="I62" s="23">
        <f ca="1">'SYBCOM B'!I62/'SYBCOM B'!I$4</f>
        <v>0.20689655172413793</v>
      </c>
      <c r="J62" s="23">
        <f ca="1">'SYBCOM B'!J62/'SYBCOM B'!J$4</f>
        <v>0.52173913043478259</v>
      </c>
      <c r="K62" s="23">
        <f ca="1">'SYBCOM B'!K62/'SYBCOM B'!K$4</f>
        <v>0.41666666666666669</v>
      </c>
    </row>
    <row r="63" spans="1:11" ht="15" x14ac:dyDescent="0.25">
      <c r="A63" s="21">
        <v>1507</v>
      </c>
      <c r="B63" s="22" t="s">
        <v>83</v>
      </c>
      <c r="C63" s="23">
        <f ca="1">'SYBCOM B'!C63/'SYBCOM B'!C$4</f>
        <v>0.72499999999999998</v>
      </c>
      <c r="D63" s="23">
        <f ca="1">'SYBCOM B'!D63/'SYBCOM B'!D$4</f>
        <v>0.67741935483870963</v>
      </c>
      <c r="E63" s="23">
        <f ca="1">'SYBCOM B'!E63/'SYBCOM B'!E$4</f>
        <v>0.75</v>
      </c>
      <c r="F63" s="23">
        <f ca="1">'SYBCOM B'!F63/'SYBCOM B'!F$4</f>
        <v>0.65384615384615385</v>
      </c>
      <c r="G63" s="23">
        <f ca="1">'SYBCOM B'!G63/'SYBCOM B'!G$4</f>
        <v>0.75</v>
      </c>
      <c r="H63" s="23">
        <f ca="1">'SYBCOM B'!H63/'SYBCOM B'!H$4</f>
        <v>0.52941176470588236</v>
      </c>
      <c r="I63" s="23">
        <f ca="1">'SYBCOM B'!I63/'SYBCOM B'!I$4</f>
        <v>0.62068965517241381</v>
      </c>
      <c r="J63" s="23">
        <f ca="1">'SYBCOM B'!J63/'SYBCOM B'!J$4</f>
        <v>0.86956521739130432</v>
      </c>
      <c r="K63" s="23">
        <f ca="1">'SYBCOM B'!K63/'SYBCOM B'!K$4</f>
        <v>0.63888888888888884</v>
      </c>
    </row>
    <row r="64" spans="1:11" ht="15" x14ac:dyDescent="0.25">
      <c r="A64" s="21">
        <v>1508</v>
      </c>
      <c r="B64" s="22" t="s">
        <v>84</v>
      </c>
      <c r="C64" s="23">
        <f ca="1">'SYBCOM B'!C64/'SYBCOM B'!C$4</f>
        <v>0.625</v>
      </c>
      <c r="D64" s="23">
        <f ca="1">'SYBCOM B'!D64/'SYBCOM B'!D$4</f>
        <v>0.5161290322580645</v>
      </c>
      <c r="E64" s="23">
        <f ca="1">'SYBCOM B'!E64/'SYBCOM B'!E$4</f>
        <v>0.6071428571428571</v>
      </c>
      <c r="F64" s="23">
        <f ca="1">'SYBCOM B'!F64/'SYBCOM B'!F$4</f>
        <v>0.73076923076923073</v>
      </c>
      <c r="G64" s="23">
        <f ca="1">'SYBCOM B'!G64/'SYBCOM B'!G$4</f>
        <v>0.5</v>
      </c>
      <c r="H64" s="23">
        <f ca="1">'SYBCOM B'!H64/'SYBCOM B'!H$4</f>
        <v>0.58823529411764708</v>
      </c>
      <c r="I64" s="23">
        <f ca="1">'SYBCOM B'!I64/'SYBCOM B'!I$4</f>
        <v>0.55172413793103448</v>
      </c>
      <c r="J64" s="23">
        <f ca="1">'SYBCOM B'!J64/'SYBCOM B'!J$4</f>
        <v>0.60869565217391308</v>
      </c>
      <c r="K64" s="23">
        <f ca="1">'SYBCOM B'!K64/'SYBCOM B'!K$4</f>
        <v>0.72222222222222221</v>
      </c>
    </row>
    <row r="65" spans="1:11" ht="15" x14ac:dyDescent="0.25">
      <c r="A65" s="21">
        <v>1509</v>
      </c>
      <c r="B65" s="22" t="s">
        <v>85</v>
      </c>
      <c r="C65" s="23">
        <f ca="1">'SYBCOM B'!C65/'SYBCOM B'!C$4</f>
        <v>0.9</v>
      </c>
      <c r="D65" s="23">
        <f ca="1">'SYBCOM B'!D65/'SYBCOM B'!D$4</f>
        <v>1</v>
      </c>
      <c r="E65" s="23">
        <f ca="1">'SYBCOM B'!E65/'SYBCOM B'!E$4</f>
        <v>0.8928571428571429</v>
      </c>
      <c r="F65" s="23" t="e">
        <f ca="1">'SYBCOM B'!F65/'SYBCOM B'!F$4</f>
        <v>#VALUE!</v>
      </c>
      <c r="G65" s="23">
        <f ca="1">'SYBCOM B'!G65/'SYBCOM B'!G$4</f>
        <v>1</v>
      </c>
      <c r="H65" s="23">
        <f ca="1">'SYBCOM B'!H65/'SYBCOM B'!H$4</f>
        <v>0.82352941176470584</v>
      </c>
      <c r="I65" s="23">
        <f ca="1">'SYBCOM B'!I65/'SYBCOM B'!I$4</f>
        <v>0.89655172413793105</v>
      </c>
      <c r="J65" s="23">
        <f ca="1">'SYBCOM B'!J65/'SYBCOM B'!J$4</f>
        <v>0.95652173913043481</v>
      </c>
      <c r="K65" s="23">
        <f ca="1">'SYBCOM B'!K65/'SYBCOM B'!K$4</f>
        <v>0.77777777777777779</v>
      </c>
    </row>
    <row r="66" spans="1:11" ht="15" x14ac:dyDescent="0.25">
      <c r="A66" s="21">
        <v>1510</v>
      </c>
      <c r="B66" s="22" t="s">
        <v>86</v>
      </c>
      <c r="C66" s="23">
        <f ca="1">'SYBCOM B'!C66/'SYBCOM B'!C$4</f>
        <v>0.8</v>
      </c>
      <c r="D66" s="23">
        <f ca="1">'SYBCOM B'!D66/'SYBCOM B'!D$4</f>
        <v>0.90322580645161288</v>
      </c>
      <c r="E66" s="23">
        <f ca="1">'SYBCOM B'!E66/'SYBCOM B'!E$4</f>
        <v>0.75</v>
      </c>
      <c r="F66" s="23">
        <f ca="1">'SYBCOM B'!F66/'SYBCOM B'!F$4</f>
        <v>0.84615384615384615</v>
      </c>
      <c r="G66" s="23">
        <f ca="1">'SYBCOM B'!G66/'SYBCOM B'!G$4</f>
        <v>1</v>
      </c>
      <c r="H66" s="23">
        <f ca="1">'SYBCOM B'!H66/'SYBCOM B'!H$4</f>
        <v>0.70588235294117652</v>
      </c>
      <c r="I66" s="23">
        <f ca="1">'SYBCOM B'!I66/'SYBCOM B'!I$4</f>
        <v>0.82758620689655171</v>
      </c>
      <c r="J66" s="23">
        <f ca="1">'SYBCOM B'!J66/'SYBCOM B'!J$4</f>
        <v>0.95652173913043481</v>
      </c>
      <c r="K66" s="23">
        <f ca="1">'SYBCOM B'!K66/'SYBCOM B'!K$4</f>
        <v>0.83333333333333337</v>
      </c>
    </row>
    <row r="67" spans="1:11" ht="15" x14ac:dyDescent="0.25">
      <c r="A67" s="21">
        <v>1511</v>
      </c>
      <c r="B67" s="22" t="s">
        <v>87</v>
      </c>
      <c r="C67" s="23">
        <f ca="1">'SYBCOM B'!C67/'SYBCOM B'!C$4</f>
        <v>0.95</v>
      </c>
      <c r="D67" s="23">
        <f ca="1">'SYBCOM B'!D67/'SYBCOM B'!D$4</f>
        <v>0.93548387096774188</v>
      </c>
      <c r="E67" s="23">
        <f ca="1">'SYBCOM B'!E67/'SYBCOM B'!E$4</f>
        <v>0.9285714285714286</v>
      </c>
      <c r="F67" s="23">
        <f ca="1">'SYBCOM B'!F67/'SYBCOM B'!F$4</f>
        <v>0.96153846153846156</v>
      </c>
      <c r="G67" s="23">
        <f ca="1">'SYBCOM B'!G67/'SYBCOM B'!G$4</f>
        <v>0.91666666666666663</v>
      </c>
      <c r="H67" s="23">
        <f ca="1">'SYBCOM B'!H67/'SYBCOM B'!H$4</f>
        <v>0.94117647058823528</v>
      </c>
      <c r="I67" s="23">
        <f ca="1">'SYBCOM B'!I67/'SYBCOM B'!I$4</f>
        <v>0.93103448275862066</v>
      </c>
      <c r="J67" s="23">
        <f ca="1">'SYBCOM B'!J67/'SYBCOM B'!J$4</f>
        <v>0.86956521739130432</v>
      </c>
      <c r="K67" s="23">
        <f ca="1">'SYBCOM B'!K67/'SYBCOM B'!K$4</f>
        <v>0.83333333333333337</v>
      </c>
    </row>
    <row r="68" spans="1:11" ht="15" x14ac:dyDescent="0.25">
      <c r="A68" s="21">
        <v>1512</v>
      </c>
      <c r="B68" s="22" t="s">
        <v>88</v>
      </c>
      <c r="C68" s="23">
        <f ca="1">'SYBCOM B'!C68/'SYBCOM B'!C$4</f>
        <v>0.85</v>
      </c>
      <c r="D68" s="23">
        <f ca="1">'SYBCOM B'!D68/'SYBCOM B'!D$4</f>
        <v>0.83870967741935487</v>
      </c>
      <c r="E68" s="23">
        <f ca="1">'SYBCOM B'!E68/'SYBCOM B'!E$4</f>
        <v>0.9642857142857143</v>
      </c>
      <c r="F68" s="23">
        <f ca="1">'SYBCOM B'!F68/'SYBCOM B'!F$4</f>
        <v>0.92307692307692313</v>
      </c>
      <c r="G68" s="23">
        <f ca="1">'SYBCOM B'!G68/'SYBCOM B'!G$4</f>
        <v>1</v>
      </c>
      <c r="H68" s="23">
        <f ca="1">'SYBCOM B'!H68/'SYBCOM B'!H$4</f>
        <v>0.94117647058823528</v>
      </c>
      <c r="I68" s="23">
        <f ca="1">'SYBCOM B'!I68/'SYBCOM B'!I$4</f>
        <v>0.96551724137931039</v>
      </c>
      <c r="J68" s="23">
        <f ca="1">'SYBCOM B'!J68/'SYBCOM B'!J$4</f>
        <v>0.95652173913043481</v>
      </c>
      <c r="K68" s="23">
        <f ca="1">'SYBCOM B'!K68/'SYBCOM B'!K$4</f>
        <v>0.83333333333333337</v>
      </c>
    </row>
    <row r="69" spans="1:11" ht="15" x14ac:dyDescent="0.25">
      <c r="A69" s="21">
        <v>1513</v>
      </c>
      <c r="B69" s="22" t="s">
        <v>89</v>
      </c>
      <c r="C69" s="23">
        <f ca="1">'SYBCOM B'!C69/'SYBCOM B'!C$4</f>
        <v>0.5</v>
      </c>
      <c r="D69" s="23">
        <f ca="1">'SYBCOM B'!D69/'SYBCOM B'!D$4</f>
        <v>0.70967741935483875</v>
      </c>
      <c r="E69" s="23">
        <f ca="1">'SYBCOM B'!E69/'SYBCOM B'!E$4</f>
        <v>0.35714285714285715</v>
      </c>
      <c r="F69" s="23">
        <f ca="1">'SYBCOM B'!F69/'SYBCOM B'!F$4</f>
        <v>0.34615384615384615</v>
      </c>
      <c r="G69" s="23">
        <f ca="1">'SYBCOM B'!G69/'SYBCOM B'!G$4</f>
        <v>0.25</v>
      </c>
      <c r="H69" s="23">
        <f ca="1">'SYBCOM B'!H69/'SYBCOM B'!H$4</f>
        <v>0.35294117647058826</v>
      </c>
      <c r="I69" s="23">
        <f ca="1">'SYBCOM B'!I69/'SYBCOM B'!I$4</f>
        <v>0.31034482758620691</v>
      </c>
      <c r="J69" s="23">
        <f ca="1">'SYBCOM B'!J69/'SYBCOM B'!J$4</f>
        <v>0.69565217391304346</v>
      </c>
      <c r="K69" s="23">
        <f ca="1">'SYBCOM B'!K69/'SYBCOM B'!K$4</f>
        <v>0.27777777777777779</v>
      </c>
    </row>
    <row r="70" spans="1:11" ht="15" x14ac:dyDescent="0.25">
      <c r="A70" s="21">
        <v>1514</v>
      </c>
      <c r="B70" s="22" t="s">
        <v>90</v>
      </c>
      <c r="C70" s="23">
        <f ca="1">'SYBCOM B'!C70/'SYBCOM B'!C$4</f>
        <v>0.35</v>
      </c>
      <c r="D70" s="23">
        <f ca="1">'SYBCOM B'!D70/'SYBCOM B'!D$4</f>
        <v>0.38709677419354838</v>
      </c>
      <c r="E70" s="23">
        <f ca="1">'SYBCOM B'!E70/'SYBCOM B'!E$4</f>
        <v>0.39285714285714285</v>
      </c>
      <c r="F70" s="23">
        <f ca="1">'SYBCOM B'!F70/'SYBCOM B'!F$4</f>
        <v>0.57692307692307687</v>
      </c>
      <c r="G70" s="23">
        <f ca="1">'SYBCOM B'!G70/'SYBCOM B'!G$4</f>
        <v>0.33333333333333331</v>
      </c>
      <c r="H70" s="23">
        <f ca="1">'SYBCOM B'!H70/'SYBCOM B'!H$4</f>
        <v>0.35294117647058826</v>
      </c>
      <c r="I70" s="23">
        <f ca="1">'SYBCOM B'!I70/'SYBCOM B'!I$4</f>
        <v>0.34482758620689657</v>
      </c>
      <c r="J70" s="23">
        <f ca="1">'SYBCOM B'!J70/'SYBCOM B'!J$4</f>
        <v>0.43478260869565216</v>
      </c>
      <c r="K70" s="23">
        <f ca="1">'SYBCOM B'!K70/'SYBCOM B'!K$4</f>
        <v>0.41666666666666669</v>
      </c>
    </row>
    <row r="71" spans="1:11" ht="15" x14ac:dyDescent="0.25">
      <c r="A71" s="21">
        <v>1515</v>
      </c>
      <c r="B71" s="22" t="s">
        <v>91</v>
      </c>
      <c r="C71" s="23">
        <f ca="1">'SYBCOM B'!C71/'SYBCOM B'!C$4</f>
        <v>0.45</v>
      </c>
      <c r="D71" s="23">
        <f ca="1">'SYBCOM B'!D71/'SYBCOM B'!D$4</f>
        <v>0.38709677419354838</v>
      </c>
      <c r="E71" s="23">
        <f ca="1">'SYBCOM B'!E71/'SYBCOM B'!E$4</f>
        <v>0.35714285714285715</v>
      </c>
      <c r="F71" s="23">
        <f ca="1">'SYBCOM B'!F71/'SYBCOM B'!F$4</f>
        <v>0.46153846153846156</v>
      </c>
      <c r="G71" s="23">
        <f ca="1">'SYBCOM B'!G71/'SYBCOM B'!G$4</f>
        <v>0.25</v>
      </c>
      <c r="H71" s="23">
        <f ca="1">'SYBCOM B'!H71/'SYBCOM B'!H$4</f>
        <v>0.58823529411764708</v>
      </c>
      <c r="I71" s="23">
        <f ca="1">'SYBCOM B'!I71/'SYBCOM B'!I$4</f>
        <v>0.44827586206896552</v>
      </c>
      <c r="J71" s="23">
        <f ca="1">'SYBCOM B'!J71/'SYBCOM B'!J$4</f>
        <v>0.65217391304347827</v>
      </c>
      <c r="K71" s="23">
        <f ca="1">'SYBCOM B'!K71/'SYBCOM B'!K$4</f>
        <v>0.3888888888888889</v>
      </c>
    </row>
    <row r="72" spans="1:11" ht="15" x14ac:dyDescent="0.25">
      <c r="A72" s="21">
        <v>1516</v>
      </c>
      <c r="B72" s="22" t="s">
        <v>92</v>
      </c>
      <c r="C72" s="23">
        <f ca="1">'SYBCOM B'!C72/'SYBCOM B'!C$4</f>
        <v>1</v>
      </c>
      <c r="D72" s="23">
        <f ca="1">'SYBCOM B'!D72/'SYBCOM B'!D$4</f>
        <v>1</v>
      </c>
      <c r="E72" s="23">
        <f ca="1">'SYBCOM B'!E72/'SYBCOM B'!E$4</f>
        <v>1</v>
      </c>
      <c r="F72" s="23">
        <f ca="1">'SYBCOM B'!F72/'SYBCOM B'!F$4</f>
        <v>1</v>
      </c>
      <c r="G72" s="23">
        <f ca="1">'SYBCOM B'!G72/'SYBCOM B'!G$4</f>
        <v>0.91666666666666663</v>
      </c>
      <c r="H72" s="23">
        <f ca="1">'SYBCOM B'!H72/'SYBCOM B'!H$4</f>
        <v>1</v>
      </c>
      <c r="I72" s="23">
        <f ca="1">'SYBCOM B'!I72/'SYBCOM B'!I$4</f>
        <v>0.96551724137931039</v>
      </c>
      <c r="J72" s="23">
        <f ca="1">'SYBCOM B'!J72/'SYBCOM B'!J$4</f>
        <v>0.86956521739130432</v>
      </c>
      <c r="K72" s="23">
        <f ca="1">'SYBCOM B'!K72/'SYBCOM B'!K$4</f>
        <v>1</v>
      </c>
    </row>
    <row r="73" spans="1:11" ht="15" x14ac:dyDescent="0.25">
      <c r="A73" s="21">
        <v>1517</v>
      </c>
      <c r="B73" s="22" t="s">
        <v>93</v>
      </c>
      <c r="C73" s="23">
        <f ca="1">'SYBCOM B'!C73/'SYBCOM B'!C$4</f>
        <v>0.57499999999999996</v>
      </c>
      <c r="D73" s="23">
        <f ca="1">'SYBCOM B'!D73/'SYBCOM B'!D$4</f>
        <v>0.64516129032258063</v>
      </c>
      <c r="E73" s="23">
        <f ca="1">'SYBCOM B'!E73/'SYBCOM B'!E$4</f>
        <v>0.6428571428571429</v>
      </c>
      <c r="F73" s="23">
        <f ca="1">'SYBCOM B'!F73/'SYBCOM B'!F$4</f>
        <v>0.57692307692307687</v>
      </c>
      <c r="G73" s="23">
        <f ca="1">'SYBCOM B'!G73/'SYBCOM B'!G$4</f>
        <v>0.41666666666666669</v>
      </c>
      <c r="H73" s="23">
        <f ca="1">'SYBCOM B'!H73/'SYBCOM B'!H$4</f>
        <v>0.70588235294117652</v>
      </c>
      <c r="I73" s="23">
        <f ca="1">'SYBCOM B'!I73/'SYBCOM B'!I$4</f>
        <v>0.58620689655172409</v>
      </c>
      <c r="J73" s="23">
        <f ca="1">'SYBCOM B'!J73/'SYBCOM B'!J$4</f>
        <v>0.60869565217391308</v>
      </c>
      <c r="K73" s="23">
        <f ca="1">'SYBCOM B'!K73/'SYBCOM B'!K$4</f>
        <v>0.3888888888888889</v>
      </c>
    </row>
    <row r="74" spans="1:11" ht="15" x14ac:dyDescent="0.25">
      <c r="A74" s="21">
        <v>1518</v>
      </c>
      <c r="B74" s="22" t="s">
        <v>94</v>
      </c>
      <c r="C74" s="23">
        <f ca="1">'SYBCOM B'!C74/'SYBCOM B'!C$4</f>
        <v>0.22500000000000001</v>
      </c>
      <c r="D74" s="23">
        <f ca="1">'SYBCOM B'!D74/'SYBCOM B'!D$4</f>
        <v>0.16129032258064516</v>
      </c>
      <c r="E74" s="23">
        <f ca="1">'SYBCOM B'!E74/'SYBCOM B'!E$4</f>
        <v>0.14285714285714285</v>
      </c>
      <c r="F74" s="23">
        <f ca="1">'SYBCOM B'!F74/'SYBCOM B'!F$4</f>
        <v>0.19230769230769232</v>
      </c>
      <c r="G74" s="23">
        <f ca="1">'SYBCOM B'!G74/'SYBCOM B'!G$4</f>
        <v>0.16666666666666666</v>
      </c>
      <c r="H74" s="23">
        <f ca="1">'SYBCOM B'!H74/'SYBCOM B'!H$4</f>
        <v>5.8823529411764705E-2</v>
      </c>
      <c r="I74" s="23">
        <f ca="1">'SYBCOM B'!I74/'SYBCOM B'!I$4</f>
        <v>0.10344827586206896</v>
      </c>
      <c r="J74" s="23">
        <f ca="1">'SYBCOM B'!J74/'SYBCOM B'!J$4</f>
        <v>0.43478260869565216</v>
      </c>
      <c r="K74" s="23">
        <f ca="1">'SYBCOM B'!K74/'SYBCOM B'!K$4</f>
        <v>0.22222222222222221</v>
      </c>
    </row>
    <row r="75" spans="1:11" ht="15" x14ac:dyDescent="0.25">
      <c r="A75" s="21">
        <v>1519</v>
      </c>
      <c r="B75" s="22" t="s">
        <v>95</v>
      </c>
      <c r="C75" s="23">
        <f ca="1">'SYBCOM B'!C75/'SYBCOM B'!C$4</f>
        <v>0.67500000000000004</v>
      </c>
      <c r="D75" s="23">
        <f ca="1">'SYBCOM B'!D75/'SYBCOM B'!D$4</f>
        <v>0.77419354838709675</v>
      </c>
      <c r="E75" s="23">
        <f ca="1">'SYBCOM B'!E75/'SYBCOM B'!E$4</f>
        <v>0.7142857142857143</v>
      </c>
      <c r="F75" s="23">
        <f ca="1">'SYBCOM B'!F75/'SYBCOM B'!F$4</f>
        <v>0.69230769230769229</v>
      </c>
      <c r="G75" s="23">
        <f ca="1">'SYBCOM B'!G75/'SYBCOM B'!G$4</f>
        <v>0.75</v>
      </c>
      <c r="H75" s="23">
        <f ca="1">'SYBCOM B'!H75/'SYBCOM B'!H$4</f>
        <v>0.6470588235294118</v>
      </c>
      <c r="I75" s="23">
        <f ca="1">'SYBCOM B'!I75/'SYBCOM B'!I$4</f>
        <v>0.68965517241379315</v>
      </c>
      <c r="J75" s="23">
        <f ca="1">'SYBCOM B'!J75/'SYBCOM B'!J$4</f>
        <v>0.65217391304347827</v>
      </c>
      <c r="K75" s="23">
        <f ca="1">'SYBCOM B'!K75/'SYBCOM B'!K$4</f>
        <v>0.88888888888888884</v>
      </c>
    </row>
    <row r="76" spans="1:11" ht="15" x14ac:dyDescent="0.25">
      <c r="A76" s="21">
        <v>1520</v>
      </c>
      <c r="B76" s="22" t="s">
        <v>96</v>
      </c>
      <c r="C76" s="23">
        <f ca="1">'SYBCOM B'!C76/'SYBCOM B'!C$4</f>
        <v>0.2</v>
      </c>
      <c r="D76" s="23">
        <f ca="1">'SYBCOM B'!D76/'SYBCOM B'!D$4</f>
        <v>9.6774193548387094E-2</v>
      </c>
      <c r="E76" s="23">
        <f ca="1">'SYBCOM B'!E76/'SYBCOM B'!E$4</f>
        <v>0.32142857142857145</v>
      </c>
      <c r="F76" s="23" t="e">
        <f ca="1">'SYBCOM B'!F76/'SYBCOM B'!F$4</f>
        <v>#VALUE!</v>
      </c>
      <c r="G76" s="23">
        <f ca="1">'SYBCOM B'!G76/'SYBCOM B'!G$4</f>
        <v>0.41666666666666669</v>
      </c>
      <c r="H76" s="23">
        <f ca="1">'SYBCOM B'!H76/'SYBCOM B'!H$4</f>
        <v>0.17647058823529413</v>
      </c>
      <c r="I76" s="23">
        <f ca="1">'SYBCOM B'!I76/'SYBCOM B'!I$4</f>
        <v>0.27586206896551724</v>
      </c>
      <c r="J76" s="23">
        <f ca="1">'SYBCOM B'!J76/'SYBCOM B'!J$4</f>
        <v>0.34782608695652173</v>
      </c>
      <c r="K76" s="23">
        <f ca="1">'SYBCOM B'!K76/'SYBCOM B'!K$4</f>
        <v>0.33333333333333331</v>
      </c>
    </row>
    <row r="77" spans="1:11" ht="15" x14ac:dyDescent="0.25">
      <c r="A77" s="21">
        <v>1521</v>
      </c>
      <c r="B77" s="22" t="s">
        <v>97</v>
      </c>
      <c r="C77" s="23">
        <f ca="1">'SYBCOM B'!C77/'SYBCOM B'!C$4</f>
        <v>0.47499999999999998</v>
      </c>
      <c r="D77" s="23">
        <f ca="1">'SYBCOM B'!D77/'SYBCOM B'!D$4</f>
        <v>0.38709677419354838</v>
      </c>
      <c r="E77" s="23">
        <f ca="1">'SYBCOM B'!E77/'SYBCOM B'!E$4</f>
        <v>0.5714285714285714</v>
      </c>
      <c r="F77" s="23">
        <f ca="1">'SYBCOM B'!F77/'SYBCOM B'!F$4</f>
        <v>0.26923076923076922</v>
      </c>
      <c r="G77" s="23">
        <f ca="1">'SYBCOM B'!G77/'SYBCOM B'!G$4</f>
        <v>0.33333333333333331</v>
      </c>
      <c r="H77" s="23">
        <f ca="1">'SYBCOM B'!H77/'SYBCOM B'!H$4</f>
        <v>0.29411764705882354</v>
      </c>
      <c r="I77" s="23">
        <f ca="1">'SYBCOM B'!I77/'SYBCOM B'!I$4</f>
        <v>0.31034482758620691</v>
      </c>
      <c r="J77" s="23">
        <f ca="1">'SYBCOM B'!J77/'SYBCOM B'!J$4</f>
        <v>0.30434782608695654</v>
      </c>
      <c r="K77" s="23">
        <f ca="1">'SYBCOM B'!K77/'SYBCOM B'!K$4</f>
        <v>0.33333333333333331</v>
      </c>
    </row>
    <row r="78" spans="1:11" ht="15" x14ac:dyDescent="0.25">
      <c r="A78" s="21">
        <v>1522</v>
      </c>
      <c r="B78" s="22" t="s">
        <v>98</v>
      </c>
      <c r="C78" s="23">
        <f ca="1">'SYBCOM B'!C78/'SYBCOM B'!C$4</f>
        <v>0.77500000000000002</v>
      </c>
      <c r="D78" s="23">
        <f ca="1">'SYBCOM B'!D78/'SYBCOM B'!D$4</f>
        <v>0.64516129032258063</v>
      </c>
      <c r="E78" s="23">
        <f ca="1">'SYBCOM B'!E78/'SYBCOM B'!E$4</f>
        <v>0.7857142857142857</v>
      </c>
      <c r="F78" s="23">
        <f ca="1">'SYBCOM B'!F78/'SYBCOM B'!F$4</f>
        <v>0.73076923076923073</v>
      </c>
      <c r="G78" s="23">
        <f ca="1">'SYBCOM B'!G78/'SYBCOM B'!G$4</f>
        <v>0.5</v>
      </c>
      <c r="H78" s="23">
        <f ca="1">'SYBCOM B'!H78/'SYBCOM B'!H$4</f>
        <v>0.70588235294117652</v>
      </c>
      <c r="I78" s="23">
        <f ca="1">'SYBCOM B'!I78/'SYBCOM B'!I$4</f>
        <v>0.62068965517241381</v>
      </c>
      <c r="J78" s="23">
        <f ca="1">'SYBCOM B'!J78/'SYBCOM B'!J$4</f>
        <v>0.56521739130434778</v>
      </c>
      <c r="K78" s="23">
        <f ca="1">'SYBCOM B'!K78/'SYBCOM B'!K$4</f>
        <v>0.72222222222222221</v>
      </c>
    </row>
    <row r="79" spans="1:11" ht="15" x14ac:dyDescent="0.25">
      <c r="A79" s="21">
        <v>1523</v>
      </c>
      <c r="B79" s="22" t="s">
        <v>99</v>
      </c>
      <c r="C79" s="23">
        <f ca="1">'SYBCOM B'!C79/'SYBCOM B'!C$4</f>
        <v>0.95</v>
      </c>
      <c r="D79" s="23">
        <f ca="1">'SYBCOM B'!D79/'SYBCOM B'!D$4</f>
        <v>1</v>
      </c>
      <c r="E79" s="23">
        <f ca="1">'SYBCOM B'!E79/'SYBCOM B'!E$4</f>
        <v>1</v>
      </c>
      <c r="F79" s="23">
        <f ca="1">'SYBCOM B'!F79/'SYBCOM B'!F$4</f>
        <v>0.96153846153846156</v>
      </c>
      <c r="G79" s="23">
        <f ca="1">'SYBCOM B'!G79/'SYBCOM B'!G$4</f>
        <v>0.91666666666666663</v>
      </c>
      <c r="H79" s="23">
        <f ca="1">'SYBCOM B'!H79/'SYBCOM B'!H$4</f>
        <v>0.94117647058823528</v>
      </c>
      <c r="I79" s="23">
        <f ca="1">'SYBCOM B'!I79/'SYBCOM B'!I$4</f>
        <v>0.93103448275862066</v>
      </c>
      <c r="J79" s="23">
        <f ca="1">'SYBCOM B'!J79/'SYBCOM B'!J$4</f>
        <v>1</v>
      </c>
      <c r="K79" s="23">
        <f ca="1">'SYBCOM B'!K79/'SYBCOM B'!K$4</f>
        <v>0.94444444444444442</v>
      </c>
    </row>
    <row r="80" spans="1:11" ht="15" x14ac:dyDescent="0.25">
      <c r="A80" s="21">
        <v>1524</v>
      </c>
      <c r="B80" s="22" t="s">
        <v>100</v>
      </c>
      <c r="C80" s="23">
        <f ca="1">'SYBCOM B'!C80/'SYBCOM B'!C$4</f>
        <v>0.3</v>
      </c>
      <c r="D80" s="23">
        <f ca="1">'SYBCOM B'!D80/'SYBCOM B'!D$4</f>
        <v>0.5161290322580645</v>
      </c>
      <c r="E80" s="23">
        <f ca="1">'SYBCOM B'!E80/'SYBCOM B'!E$4</f>
        <v>0.5</v>
      </c>
      <c r="F80" s="23">
        <f ca="1">'SYBCOM B'!F80/'SYBCOM B'!F$4</f>
        <v>0.57692307692307687</v>
      </c>
      <c r="G80" s="23">
        <f ca="1">'SYBCOM B'!G80/'SYBCOM B'!G$4</f>
        <v>0.5</v>
      </c>
      <c r="H80" s="23">
        <f ca="1">'SYBCOM B'!H80/'SYBCOM B'!H$4</f>
        <v>0.35294117647058826</v>
      </c>
      <c r="I80" s="23">
        <f ca="1">'SYBCOM B'!I80/'SYBCOM B'!I$4</f>
        <v>0.41379310344827586</v>
      </c>
      <c r="J80" s="23">
        <f ca="1">'SYBCOM B'!J80/'SYBCOM B'!J$4</f>
        <v>0.30434782608695654</v>
      </c>
      <c r="K80" s="23">
        <f ca="1">'SYBCOM B'!K80/'SYBCOM B'!K$4</f>
        <v>0.5</v>
      </c>
    </row>
    <row r="81" spans="1:11" ht="15" x14ac:dyDescent="0.25">
      <c r="A81" s="21">
        <v>1525</v>
      </c>
      <c r="B81" s="22" t="s">
        <v>101</v>
      </c>
      <c r="C81" s="23">
        <f ca="1">'SYBCOM B'!C81/'SYBCOM B'!C$4</f>
        <v>0.6</v>
      </c>
      <c r="D81" s="23">
        <f ca="1">'SYBCOM B'!D81/'SYBCOM B'!D$4</f>
        <v>0.45161290322580644</v>
      </c>
      <c r="E81" s="23">
        <f ca="1">'SYBCOM B'!E81/'SYBCOM B'!E$4</f>
        <v>0.5357142857142857</v>
      </c>
      <c r="F81" s="23">
        <f ca="1">'SYBCOM B'!F81/'SYBCOM B'!F$4</f>
        <v>0.69230769230769229</v>
      </c>
      <c r="G81" s="23">
        <f ca="1">'SYBCOM B'!G81/'SYBCOM B'!G$4</f>
        <v>0.33333333333333331</v>
      </c>
      <c r="H81" s="23">
        <f ca="1">'SYBCOM B'!H81/'SYBCOM B'!H$4</f>
        <v>0.52941176470588236</v>
      </c>
      <c r="I81" s="23">
        <f ca="1">'SYBCOM B'!I81/'SYBCOM B'!I$4</f>
        <v>0.44827586206896552</v>
      </c>
      <c r="J81" s="23">
        <f ca="1">'SYBCOM B'!J81/'SYBCOM B'!J$4</f>
        <v>0.43478260869565216</v>
      </c>
      <c r="K81" s="23">
        <f ca="1">'SYBCOM B'!K81/'SYBCOM B'!K$4</f>
        <v>0.69444444444444442</v>
      </c>
    </row>
    <row r="82" spans="1:11" ht="15" x14ac:dyDescent="0.25">
      <c r="A82" s="21">
        <v>1526</v>
      </c>
      <c r="B82" s="22" t="s">
        <v>102</v>
      </c>
      <c r="C82" s="23">
        <f ca="1">'SYBCOM B'!C82/'SYBCOM B'!C$4</f>
        <v>0.27500000000000002</v>
      </c>
      <c r="D82" s="23">
        <f ca="1">'SYBCOM B'!D82/'SYBCOM B'!D$4</f>
        <v>0.16129032258064516</v>
      </c>
      <c r="E82" s="23">
        <f ca="1">'SYBCOM B'!E82/'SYBCOM B'!E$4</f>
        <v>0.42857142857142855</v>
      </c>
      <c r="F82" s="23">
        <f ca="1">'SYBCOM B'!F82/'SYBCOM B'!F$4</f>
        <v>0.53846153846153844</v>
      </c>
      <c r="G82" s="23">
        <f ca="1">'SYBCOM B'!G82/'SYBCOM B'!G$4</f>
        <v>0.25</v>
      </c>
      <c r="H82" s="23">
        <f ca="1">'SYBCOM B'!H82/'SYBCOM B'!H$4</f>
        <v>0.41176470588235292</v>
      </c>
      <c r="I82" s="23">
        <f ca="1">'SYBCOM B'!I82/'SYBCOM B'!I$4</f>
        <v>0.34482758620689657</v>
      </c>
      <c r="J82" s="23">
        <f ca="1">'SYBCOM B'!J82/'SYBCOM B'!J$4</f>
        <v>0.30434782608695654</v>
      </c>
      <c r="K82" s="23">
        <f ca="1">'SYBCOM B'!K82/'SYBCOM B'!K$4</f>
        <v>0.5</v>
      </c>
    </row>
    <row r="83" spans="1:11" ht="15" x14ac:dyDescent="0.25">
      <c r="A83" s="21">
        <v>1527</v>
      </c>
      <c r="B83" s="22" t="s">
        <v>103</v>
      </c>
      <c r="C83" s="23">
        <f ca="1">'SYBCOM B'!C83/'SYBCOM B'!C$4</f>
        <v>0.22500000000000001</v>
      </c>
      <c r="D83" s="23">
        <f ca="1">'SYBCOM B'!D83/'SYBCOM B'!D$4</f>
        <v>0.41935483870967744</v>
      </c>
      <c r="E83" s="23">
        <f ca="1">'SYBCOM B'!E83/'SYBCOM B'!E$4</f>
        <v>0.14285714285714285</v>
      </c>
      <c r="F83" s="23">
        <f ca="1">'SYBCOM B'!F83/'SYBCOM B'!F$4</f>
        <v>0.30769230769230771</v>
      </c>
      <c r="G83" s="23">
        <f ca="1">'SYBCOM B'!G83/'SYBCOM B'!G$4</f>
        <v>8.3333333333333329E-2</v>
      </c>
      <c r="H83" s="23">
        <f ca="1">'SYBCOM B'!H83/'SYBCOM B'!H$4</f>
        <v>0.11764705882352941</v>
      </c>
      <c r="I83" s="23">
        <f ca="1">'SYBCOM B'!I83/'SYBCOM B'!I$4</f>
        <v>0.10344827586206896</v>
      </c>
      <c r="J83" s="23">
        <f ca="1">'SYBCOM B'!J83/'SYBCOM B'!J$4</f>
        <v>0.39130434782608697</v>
      </c>
      <c r="K83" s="23">
        <f ca="1">'SYBCOM B'!K83/'SYBCOM B'!K$4</f>
        <v>0.22222222222222221</v>
      </c>
    </row>
    <row r="84" spans="1:11" ht="15" x14ac:dyDescent="0.25">
      <c r="A84" s="21">
        <v>1528</v>
      </c>
      <c r="B84" s="22" t="s">
        <v>104</v>
      </c>
      <c r="C84" s="23">
        <f ca="1">'SYBCOM B'!C84/'SYBCOM B'!C$4</f>
        <v>2.5000000000000001E-2</v>
      </c>
      <c r="D84" s="23">
        <f ca="1">'SYBCOM B'!D84/'SYBCOM B'!D$4</f>
        <v>3.2258064516129031E-2</v>
      </c>
      <c r="E84" s="23">
        <f ca="1">'SYBCOM B'!E84/'SYBCOM B'!E$4</f>
        <v>3.5714285714285712E-2</v>
      </c>
      <c r="F84" s="23">
        <f ca="1">'SYBCOM B'!F84/'SYBCOM B'!F$4</f>
        <v>7.6923076923076927E-2</v>
      </c>
      <c r="G84" s="23">
        <f ca="1">'SYBCOM B'!G84/'SYBCOM B'!G$4</f>
        <v>8.3333333333333329E-2</v>
      </c>
      <c r="H84" s="23">
        <f ca="1">'SYBCOM B'!H84/'SYBCOM B'!H$4</f>
        <v>5.8823529411764705E-2</v>
      </c>
      <c r="I84" s="23">
        <f ca="1">'SYBCOM B'!I84/'SYBCOM B'!I$4</f>
        <v>6.8965517241379309E-2</v>
      </c>
      <c r="J84" s="23">
        <f ca="1">'SYBCOM B'!J84/'SYBCOM B'!J$4</f>
        <v>0.13043478260869565</v>
      </c>
      <c r="K84" s="23">
        <f ca="1">'SYBCOM B'!K84/'SYBCOM B'!K$4</f>
        <v>0.1111111111111111</v>
      </c>
    </row>
    <row r="85" spans="1:11" ht="15" x14ac:dyDescent="0.25">
      <c r="A85" s="21">
        <v>1529</v>
      </c>
      <c r="B85" s="22" t="s">
        <v>105</v>
      </c>
      <c r="C85" s="23">
        <f ca="1">'SYBCOM B'!C85/'SYBCOM B'!C$4</f>
        <v>0.92500000000000004</v>
      </c>
      <c r="D85" s="23">
        <f ca="1">'SYBCOM B'!D85/'SYBCOM B'!D$4</f>
        <v>0.90322580645161288</v>
      </c>
      <c r="E85" s="23">
        <f ca="1">'SYBCOM B'!E85/'SYBCOM B'!E$4</f>
        <v>0.9285714285714286</v>
      </c>
      <c r="F85" s="23">
        <f ca="1">'SYBCOM B'!F85/'SYBCOM B'!F$4</f>
        <v>0.96153846153846156</v>
      </c>
      <c r="G85" s="23">
        <f ca="1">'SYBCOM B'!G85/'SYBCOM B'!G$4</f>
        <v>0.75</v>
      </c>
      <c r="H85" s="23">
        <f ca="1">'SYBCOM B'!H85/'SYBCOM B'!H$4</f>
        <v>0.6470588235294118</v>
      </c>
      <c r="I85" s="23">
        <f ca="1">'SYBCOM B'!I85/'SYBCOM B'!I$4</f>
        <v>0.68965517241379315</v>
      </c>
      <c r="J85" s="23">
        <f ca="1">'SYBCOM B'!J85/'SYBCOM B'!J$4</f>
        <v>0.91304347826086951</v>
      </c>
      <c r="K85" s="23">
        <f ca="1">'SYBCOM B'!K85/'SYBCOM B'!K$4</f>
        <v>0.77777777777777779</v>
      </c>
    </row>
    <row r="86" spans="1:11" ht="15" x14ac:dyDescent="0.25">
      <c r="A86" s="21">
        <v>1530</v>
      </c>
      <c r="B86" s="22" t="s">
        <v>106</v>
      </c>
      <c r="C86" s="23">
        <f ca="1">'SYBCOM B'!C86/'SYBCOM B'!C$4</f>
        <v>0.875</v>
      </c>
      <c r="D86" s="23">
        <f ca="1">'SYBCOM B'!D86/'SYBCOM B'!D$4</f>
        <v>1</v>
      </c>
      <c r="E86" s="23">
        <f ca="1">'SYBCOM B'!E86/'SYBCOM B'!E$4</f>
        <v>0.8928571428571429</v>
      </c>
      <c r="F86" s="23">
        <f ca="1">'SYBCOM B'!F86/'SYBCOM B'!F$4</f>
        <v>0.92307692307692313</v>
      </c>
      <c r="G86" s="23">
        <f ca="1">'SYBCOM B'!G86/'SYBCOM B'!G$4</f>
        <v>0.91666666666666663</v>
      </c>
      <c r="H86" s="23">
        <f ca="1">'SYBCOM B'!H86/'SYBCOM B'!H$4</f>
        <v>0.6470588235294118</v>
      </c>
      <c r="I86" s="23">
        <f ca="1">'SYBCOM B'!I86/'SYBCOM B'!I$4</f>
        <v>0.75862068965517238</v>
      </c>
      <c r="J86" s="23">
        <f ca="1">'SYBCOM B'!J86/'SYBCOM B'!J$4</f>
        <v>0.82608695652173914</v>
      </c>
      <c r="K86" s="23">
        <f ca="1">'SYBCOM B'!K86/'SYBCOM B'!K$4</f>
        <v>0.94444444444444442</v>
      </c>
    </row>
    <row r="87" spans="1:11" ht="15" x14ac:dyDescent="0.25">
      <c r="A87" s="21">
        <v>1531</v>
      </c>
      <c r="B87" s="22" t="s">
        <v>107</v>
      </c>
      <c r="C87" s="23">
        <f ca="1">'SYBCOM B'!C87/'SYBCOM B'!C$4</f>
        <v>0.27500000000000002</v>
      </c>
      <c r="D87" s="23">
        <f ca="1">'SYBCOM B'!D87/'SYBCOM B'!D$4</f>
        <v>0.12903225806451613</v>
      </c>
      <c r="E87" s="23">
        <f ca="1">'SYBCOM B'!E87/'SYBCOM B'!E$4</f>
        <v>0.32142857142857145</v>
      </c>
      <c r="F87" s="23">
        <f ca="1">'SYBCOM B'!F87/'SYBCOM B'!F$4</f>
        <v>0.30769230769230771</v>
      </c>
      <c r="G87" s="23">
        <f ca="1">'SYBCOM B'!G87/'SYBCOM B'!G$4</f>
        <v>0.41666666666666669</v>
      </c>
      <c r="H87" s="23">
        <f ca="1">'SYBCOM B'!H87/'SYBCOM B'!H$4</f>
        <v>0.41176470588235292</v>
      </c>
      <c r="I87" s="23">
        <f ca="1">'SYBCOM B'!I87/'SYBCOM B'!I$4</f>
        <v>0.41379310344827586</v>
      </c>
      <c r="J87" s="23">
        <f ca="1">'SYBCOM B'!J87/'SYBCOM B'!J$4</f>
        <v>0.30434782608695654</v>
      </c>
      <c r="K87" s="23">
        <f ca="1">'SYBCOM B'!K87/'SYBCOM B'!K$4</f>
        <v>0.5</v>
      </c>
    </row>
    <row r="88" spans="1:11" ht="15" x14ac:dyDescent="0.25">
      <c r="A88" s="21">
        <v>1532</v>
      </c>
      <c r="B88" s="22" t="s">
        <v>108</v>
      </c>
      <c r="C88" s="23">
        <f ca="1">'SYBCOM B'!C88/'SYBCOM B'!C$4</f>
        <v>0.27500000000000002</v>
      </c>
      <c r="D88" s="23">
        <f ca="1">'SYBCOM B'!D88/'SYBCOM B'!D$4</f>
        <v>0.22580645161290322</v>
      </c>
      <c r="E88" s="23">
        <f ca="1">'SYBCOM B'!E88/'SYBCOM B'!E$4</f>
        <v>0.42857142857142855</v>
      </c>
      <c r="F88" s="23">
        <f ca="1">'SYBCOM B'!F88/'SYBCOM B'!F$4</f>
        <v>0.26923076923076922</v>
      </c>
      <c r="G88" s="23">
        <f ca="1">'SYBCOM B'!G88/'SYBCOM B'!G$4</f>
        <v>0.25</v>
      </c>
      <c r="H88" s="23">
        <f ca="1">'SYBCOM B'!H88/'SYBCOM B'!H$4</f>
        <v>0.17647058823529413</v>
      </c>
      <c r="I88" s="23">
        <f ca="1">'SYBCOM B'!I88/'SYBCOM B'!I$4</f>
        <v>0.20689655172413793</v>
      </c>
      <c r="J88" s="23">
        <f ca="1">'SYBCOM B'!J88/'SYBCOM B'!J$4</f>
        <v>0.2608695652173913</v>
      </c>
      <c r="K88" s="23">
        <f ca="1">'SYBCOM B'!K88/'SYBCOM B'!K$4</f>
        <v>0.33333333333333331</v>
      </c>
    </row>
    <row r="89" spans="1:11" ht="15" x14ac:dyDescent="0.25">
      <c r="A89" s="21">
        <v>1533</v>
      </c>
      <c r="B89" s="22" t="s">
        <v>109</v>
      </c>
      <c r="C89" s="23">
        <f ca="1">'SYBCOM B'!C89/'SYBCOM B'!C$4</f>
        <v>0.95</v>
      </c>
      <c r="D89" s="23">
        <f ca="1">'SYBCOM B'!D89/'SYBCOM B'!D$4</f>
        <v>0.93548387096774188</v>
      </c>
      <c r="E89" s="23">
        <f ca="1">'SYBCOM B'!E89/'SYBCOM B'!E$4</f>
        <v>0.9285714285714286</v>
      </c>
      <c r="F89" s="23">
        <f ca="1">'SYBCOM B'!F89/'SYBCOM B'!F$4</f>
        <v>0.80769230769230771</v>
      </c>
      <c r="G89" s="23">
        <f ca="1">'SYBCOM B'!G89/'SYBCOM B'!G$4</f>
        <v>0.91666666666666663</v>
      </c>
      <c r="H89" s="23">
        <f ca="1">'SYBCOM B'!H89/'SYBCOM B'!H$4</f>
        <v>0.82352941176470584</v>
      </c>
      <c r="I89" s="23">
        <f ca="1">'SYBCOM B'!I89/'SYBCOM B'!I$4</f>
        <v>0.86206896551724133</v>
      </c>
      <c r="J89" s="23">
        <f ca="1">'SYBCOM B'!J89/'SYBCOM B'!J$4</f>
        <v>0.95652173913043481</v>
      </c>
      <c r="K89" s="23">
        <f ca="1">'SYBCOM B'!K89/'SYBCOM B'!K$4</f>
        <v>0.77777777777777779</v>
      </c>
    </row>
    <row r="90" spans="1:11" ht="15" x14ac:dyDescent="0.25">
      <c r="A90" s="21">
        <v>1534</v>
      </c>
      <c r="B90" s="22" t="s">
        <v>110</v>
      </c>
      <c r="C90" s="23">
        <f ca="1">'SYBCOM B'!C90/'SYBCOM B'!C$4</f>
        <v>0.5</v>
      </c>
      <c r="D90" s="23">
        <f ca="1">'SYBCOM B'!D90/'SYBCOM B'!D$4</f>
        <v>0.5161290322580645</v>
      </c>
      <c r="E90" s="23">
        <f ca="1">'SYBCOM B'!E90/'SYBCOM B'!E$4</f>
        <v>0.39285714285714285</v>
      </c>
      <c r="F90" s="23">
        <f ca="1">'SYBCOM B'!F90/'SYBCOM B'!F$4</f>
        <v>0.61538461538461542</v>
      </c>
      <c r="G90" s="23">
        <f ca="1">'SYBCOM B'!G90/'SYBCOM B'!G$4</f>
        <v>0.33333333333333331</v>
      </c>
      <c r="H90" s="23">
        <f ca="1">'SYBCOM B'!H90/'SYBCOM B'!H$4</f>
        <v>0.52941176470588236</v>
      </c>
      <c r="I90" s="23">
        <f ca="1">'SYBCOM B'!I90/'SYBCOM B'!I$4</f>
        <v>0.44827586206896552</v>
      </c>
      <c r="J90" s="23">
        <f ca="1">'SYBCOM B'!J90/'SYBCOM B'!J$4</f>
        <v>0.60869565217391308</v>
      </c>
      <c r="K90" s="23">
        <f ca="1">'SYBCOM B'!K90/'SYBCOM B'!K$4</f>
        <v>0.33333333333333331</v>
      </c>
    </row>
    <row r="91" spans="1:11" ht="15" x14ac:dyDescent="0.25">
      <c r="A91" s="21">
        <v>1535</v>
      </c>
      <c r="B91" s="22" t="s">
        <v>111</v>
      </c>
      <c r="C91" s="23">
        <f ca="1">'SYBCOM B'!C91/'SYBCOM B'!C$4</f>
        <v>0.92500000000000004</v>
      </c>
      <c r="D91" s="23">
        <f ca="1">'SYBCOM B'!D91/'SYBCOM B'!D$4</f>
        <v>0.93548387096774188</v>
      </c>
      <c r="E91" s="23">
        <f ca="1">'SYBCOM B'!E91/'SYBCOM B'!E$4</f>
        <v>0.9642857142857143</v>
      </c>
      <c r="F91" s="23">
        <f ca="1">'SYBCOM B'!F91/'SYBCOM B'!F$4</f>
        <v>0.88461538461538458</v>
      </c>
      <c r="G91" s="23">
        <f ca="1">'SYBCOM B'!G91/'SYBCOM B'!G$4</f>
        <v>0.83333333333333337</v>
      </c>
      <c r="H91" s="23">
        <f ca="1">'SYBCOM B'!H91/'SYBCOM B'!H$4</f>
        <v>0.82352941176470584</v>
      </c>
      <c r="I91" s="23">
        <f ca="1">'SYBCOM B'!I91/'SYBCOM B'!I$4</f>
        <v>0.82758620689655171</v>
      </c>
      <c r="J91" s="23">
        <f ca="1">'SYBCOM B'!J91/'SYBCOM B'!J$4</f>
        <v>0.95652173913043481</v>
      </c>
      <c r="K91" s="23">
        <f ca="1">'SYBCOM B'!K91/'SYBCOM B'!K$4</f>
        <v>0.88888888888888884</v>
      </c>
    </row>
    <row r="92" spans="1:11" ht="15" x14ac:dyDescent="0.25">
      <c r="A92" s="21">
        <v>1536</v>
      </c>
      <c r="B92" s="22" t="s">
        <v>112</v>
      </c>
      <c r="C92" s="23">
        <f ca="1">'SYBCOM B'!C92/'SYBCOM B'!C$4</f>
        <v>0.375</v>
      </c>
      <c r="D92" s="23">
        <f ca="1">'SYBCOM B'!D92/'SYBCOM B'!D$4</f>
        <v>0.35483870967741937</v>
      </c>
      <c r="E92" s="23">
        <f ca="1">'SYBCOM B'!E92/'SYBCOM B'!E$4</f>
        <v>0.5714285714285714</v>
      </c>
      <c r="F92" s="23">
        <f ca="1">'SYBCOM B'!F92/'SYBCOM B'!F$4</f>
        <v>0.38461538461538464</v>
      </c>
      <c r="G92" s="23">
        <f ca="1">'SYBCOM B'!G92/'SYBCOM B'!G$4</f>
        <v>0.33333333333333331</v>
      </c>
      <c r="H92" s="23">
        <f ca="1">'SYBCOM B'!H92/'SYBCOM B'!H$4</f>
        <v>0.29411764705882354</v>
      </c>
      <c r="I92" s="23">
        <f ca="1">'SYBCOM B'!I92/'SYBCOM B'!I$4</f>
        <v>0.31034482758620691</v>
      </c>
      <c r="J92" s="23">
        <f ca="1">'SYBCOM B'!J92/'SYBCOM B'!J$4</f>
        <v>0.56521739130434778</v>
      </c>
      <c r="K92" s="23">
        <f ca="1">'SYBCOM B'!K92/'SYBCOM B'!K$4</f>
        <v>0.33333333333333331</v>
      </c>
    </row>
    <row r="93" spans="1:11" ht="15" x14ac:dyDescent="0.25">
      <c r="A93" s="21">
        <v>1537</v>
      </c>
      <c r="B93" s="22" t="s">
        <v>113</v>
      </c>
      <c r="C93" s="23">
        <f ca="1">'SYBCOM B'!C93/'SYBCOM B'!C$4</f>
        <v>0.7</v>
      </c>
      <c r="D93" s="23">
        <f ca="1">'SYBCOM B'!D93/'SYBCOM B'!D$4</f>
        <v>0.87096774193548387</v>
      </c>
      <c r="E93" s="23">
        <f ca="1">'SYBCOM B'!E93/'SYBCOM B'!E$4</f>
        <v>0.75</v>
      </c>
      <c r="F93" s="23">
        <f ca="1">'SYBCOM B'!F93/'SYBCOM B'!F$4</f>
        <v>0.76923076923076927</v>
      </c>
      <c r="G93" s="23">
        <f ca="1">'SYBCOM B'!G93/'SYBCOM B'!G$4</f>
        <v>0.66666666666666663</v>
      </c>
      <c r="H93" s="23">
        <f ca="1">'SYBCOM B'!H93/'SYBCOM B'!H$4</f>
        <v>0.6470588235294118</v>
      </c>
      <c r="I93" s="23">
        <f ca="1">'SYBCOM B'!I93/'SYBCOM B'!I$4</f>
        <v>0.65517241379310343</v>
      </c>
      <c r="J93" s="23">
        <f ca="1">'SYBCOM B'!J93/'SYBCOM B'!J$4</f>
        <v>0.91304347826086951</v>
      </c>
      <c r="K93" s="23">
        <f ca="1">'SYBCOM B'!K93/'SYBCOM B'!K$4</f>
        <v>0.77777777777777779</v>
      </c>
    </row>
    <row r="94" spans="1:11" ht="15" x14ac:dyDescent="0.25">
      <c r="A94" s="21">
        <v>1538</v>
      </c>
      <c r="B94" s="22" t="s">
        <v>114</v>
      </c>
      <c r="C94" s="23">
        <f ca="1">'SYBCOM B'!C94/'SYBCOM B'!C$4</f>
        <v>1</v>
      </c>
      <c r="D94" s="23">
        <f ca="1">'SYBCOM B'!D94/'SYBCOM B'!D$4</f>
        <v>0.83870967741935487</v>
      </c>
      <c r="E94" s="23">
        <f ca="1">'SYBCOM B'!E94/'SYBCOM B'!E$4</f>
        <v>0.9285714285714286</v>
      </c>
      <c r="F94" s="23">
        <f ca="1">'SYBCOM B'!F94/'SYBCOM B'!F$4</f>
        <v>0.96153846153846156</v>
      </c>
      <c r="G94" s="23">
        <f ca="1">'SYBCOM B'!G94/'SYBCOM B'!G$4</f>
        <v>0.91666666666666663</v>
      </c>
      <c r="H94" s="23">
        <f ca="1">'SYBCOM B'!H94/'SYBCOM B'!H$4</f>
        <v>0.88235294117647056</v>
      </c>
      <c r="I94" s="23">
        <f ca="1">'SYBCOM B'!I94/'SYBCOM B'!I$4</f>
        <v>0.89655172413793105</v>
      </c>
      <c r="J94" s="23">
        <f ca="1">'SYBCOM B'!J94/'SYBCOM B'!J$4</f>
        <v>0.91304347826086951</v>
      </c>
      <c r="K94" s="23">
        <f ca="1">'SYBCOM B'!K94/'SYBCOM B'!K$4</f>
        <v>1</v>
      </c>
    </row>
    <row r="95" spans="1:11" ht="15" x14ac:dyDescent="0.25">
      <c r="A95" s="21">
        <v>1539</v>
      </c>
      <c r="B95" s="22" t="s">
        <v>115</v>
      </c>
      <c r="C95" s="23">
        <f ca="1">'SYBCOM B'!C95/'SYBCOM B'!C$4</f>
        <v>0.57499999999999996</v>
      </c>
      <c r="D95" s="23">
        <f ca="1">'SYBCOM B'!D95/'SYBCOM B'!D$4</f>
        <v>0.58064516129032262</v>
      </c>
      <c r="E95" s="23">
        <f ca="1">'SYBCOM B'!E95/'SYBCOM B'!E$4</f>
        <v>0.6785714285714286</v>
      </c>
      <c r="F95" s="23">
        <f ca="1">'SYBCOM B'!F95/'SYBCOM B'!F$4</f>
        <v>0.57692307692307687</v>
      </c>
      <c r="G95" s="23">
        <f ca="1">'SYBCOM B'!G95/'SYBCOM B'!G$4</f>
        <v>0.58333333333333337</v>
      </c>
      <c r="H95" s="23">
        <f ca="1">'SYBCOM B'!H95/'SYBCOM B'!H$4</f>
        <v>0.6470588235294118</v>
      </c>
      <c r="I95" s="23">
        <f ca="1">'SYBCOM B'!I95/'SYBCOM B'!I$4</f>
        <v>0.62068965517241381</v>
      </c>
      <c r="J95" s="23">
        <f ca="1">'SYBCOM B'!J95/'SYBCOM B'!J$4</f>
        <v>0.69565217391304346</v>
      </c>
      <c r="K95" s="23">
        <f ca="1">'SYBCOM B'!K95/'SYBCOM B'!K$4</f>
        <v>0.61111111111111116</v>
      </c>
    </row>
    <row r="96" spans="1:11" ht="15" x14ac:dyDescent="0.25">
      <c r="A96" s="21">
        <v>1540</v>
      </c>
      <c r="B96" s="22" t="s">
        <v>116</v>
      </c>
      <c r="C96" s="23">
        <f ca="1">'SYBCOM B'!C96/'SYBCOM B'!C$4</f>
        <v>0.95</v>
      </c>
      <c r="D96" s="23">
        <f ca="1">'SYBCOM B'!D96/'SYBCOM B'!D$4</f>
        <v>0.45161290322580644</v>
      </c>
      <c r="E96" s="23">
        <f ca="1">'SYBCOM B'!E96/'SYBCOM B'!E$4</f>
        <v>0.8571428571428571</v>
      </c>
      <c r="F96" s="23">
        <f ca="1">'SYBCOM B'!F96/'SYBCOM B'!F$4</f>
        <v>0.69230769230769229</v>
      </c>
      <c r="G96" s="23">
        <f ca="1">'SYBCOM B'!G96/'SYBCOM B'!G$4</f>
        <v>0.58333333333333337</v>
      </c>
      <c r="H96" s="23">
        <f ca="1">'SYBCOM B'!H96/'SYBCOM B'!H$4</f>
        <v>0.76470588235294112</v>
      </c>
      <c r="I96" s="23">
        <f ca="1">'SYBCOM B'!I96/'SYBCOM B'!I$4</f>
        <v>0.68965517241379315</v>
      </c>
      <c r="J96" s="23">
        <f ca="1">'SYBCOM B'!J96/'SYBCOM B'!J$4</f>
        <v>0.39130434782608697</v>
      </c>
      <c r="K96" s="23">
        <f ca="1">'SYBCOM B'!K96/'SYBCOM B'!K$4</f>
        <v>0.61111111111111116</v>
      </c>
    </row>
    <row r="97" spans="1:11" ht="15" x14ac:dyDescent="0.25">
      <c r="A97" s="21">
        <v>1541</v>
      </c>
      <c r="B97" s="22" t="s">
        <v>117</v>
      </c>
      <c r="C97" s="23">
        <f ca="1">'SYBCOM B'!C97/'SYBCOM B'!C$4</f>
        <v>0.05</v>
      </c>
      <c r="D97" s="23">
        <f ca="1">'SYBCOM B'!D97/'SYBCOM B'!D$4</f>
        <v>0</v>
      </c>
      <c r="E97" s="23">
        <f ca="1">'SYBCOM B'!E97/'SYBCOM B'!E$4</f>
        <v>3.5714285714285712E-2</v>
      </c>
      <c r="F97" s="23">
        <f ca="1">'SYBCOM B'!F97/'SYBCOM B'!F$4</f>
        <v>0.15384615384615385</v>
      </c>
      <c r="G97" s="23">
        <f ca="1">'SYBCOM B'!G97/'SYBCOM B'!G$4</f>
        <v>0</v>
      </c>
      <c r="H97" s="23">
        <f ca="1">'SYBCOM B'!H97/'SYBCOM B'!H$4</f>
        <v>5.8823529411764705E-2</v>
      </c>
      <c r="I97" s="23">
        <f ca="1">'SYBCOM B'!I97/'SYBCOM B'!I$4</f>
        <v>3.4482758620689655E-2</v>
      </c>
      <c r="J97" s="23">
        <f ca="1">'SYBCOM B'!J97/'SYBCOM B'!J$4</f>
        <v>0</v>
      </c>
      <c r="K97" s="23">
        <f ca="1">'SYBCOM B'!K97/'SYBCOM B'!K$4</f>
        <v>8.3333333333333329E-2</v>
      </c>
    </row>
    <row r="98" spans="1:11" ht="15" x14ac:dyDescent="0.25">
      <c r="A98" s="21">
        <v>1542</v>
      </c>
      <c r="B98" s="22" t="s">
        <v>118</v>
      </c>
      <c r="C98" s="23">
        <f ca="1">'SYBCOM B'!C98/'SYBCOM B'!C$4</f>
        <v>0.82499999999999996</v>
      </c>
      <c r="D98" s="23">
        <f ca="1">'SYBCOM B'!D98/'SYBCOM B'!D$4</f>
        <v>0.967741935483871</v>
      </c>
      <c r="E98" s="23">
        <f ca="1">'SYBCOM B'!E98/'SYBCOM B'!E$4</f>
        <v>0.8928571428571429</v>
      </c>
      <c r="F98" s="23">
        <f ca="1">'SYBCOM B'!F98/'SYBCOM B'!F$4</f>
        <v>0.92307692307692313</v>
      </c>
      <c r="G98" s="23">
        <f ca="1">'SYBCOM B'!G98/'SYBCOM B'!G$4</f>
        <v>0.66666666666666663</v>
      </c>
      <c r="H98" s="23">
        <f ca="1">'SYBCOM B'!H98/'SYBCOM B'!H$4</f>
        <v>0.58823529411764708</v>
      </c>
      <c r="I98" s="23">
        <f ca="1">'SYBCOM B'!I98/'SYBCOM B'!I$4</f>
        <v>0.62068965517241381</v>
      </c>
      <c r="J98" s="23">
        <f ca="1">'SYBCOM B'!J98/'SYBCOM B'!J$4</f>
        <v>0.95652173913043481</v>
      </c>
      <c r="K98" s="23">
        <f ca="1">'SYBCOM B'!K98/'SYBCOM B'!K$4</f>
        <v>0.94444444444444442</v>
      </c>
    </row>
    <row r="99" spans="1:11" ht="15" x14ac:dyDescent="0.25">
      <c r="A99" s="21">
        <v>1543</v>
      </c>
      <c r="B99" s="22" t="s">
        <v>119</v>
      </c>
      <c r="C99" s="23">
        <f ca="1">'SYBCOM B'!C99/'SYBCOM B'!C$4</f>
        <v>1</v>
      </c>
      <c r="D99" s="23">
        <f ca="1">'SYBCOM B'!D99/'SYBCOM B'!D$4</f>
        <v>0.77419354838709675</v>
      </c>
      <c r="E99" s="23">
        <f ca="1">'SYBCOM B'!E99/'SYBCOM B'!E$4</f>
        <v>0.6071428571428571</v>
      </c>
      <c r="F99" s="23">
        <f ca="1">'SYBCOM B'!F99/'SYBCOM B'!F$4</f>
        <v>0.53846153846153844</v>
      </c>
      <c r="G99" s="23">
        <f ca="1">'SYBCOM B'!G99/'SYBCOM B'!G$4</f>
        <v>0.58333333333333337</v>
      </c>
      <c r="H99" s="23">
        <f ca="1">'SYBCOM B'!H99/'SYBCOM B'!H$4</f>
        <v>0.82352941176470584</v>
      </c>
      <c r="I99" s="23">
        <f ca="1">'SYBCOM B'!I99/'SYBCOM B'!I$4</f>
        <v>0.72413793103448276</v>
      </c>
      <c r="J99" s="23">
        <f ca="1">'SYBCOM B'!J99/'SYBCOM B'!J$4</f>
        <v>0.60869565217391308</v>
      </c>
      <c r="K99" s="23">
        <f ca="1">'SYBCOM B'!K99/'SYBCOM B'!K$4</f>
        <v>0.3888888888888889</v>
      </c>
    </row>
    <row r="100" spans="1:11" ht="15" x14ac:dyDescent="0.25">
      <c r="A100" s="21">
        <v>1544</v>
      </c>
      <c r="B100" s="22" t="s">
        <v>120</v>
      </c>
      <c r="C100" s="23">
        <f ca="1">'SYBCOM B'!C100/'SYBCOM B'!C$4</f>
        <v>0.25</v>
      </c>
      <c r="D100" s="23">
        <f ca="1">'SYBCOM B'!D100/'SYBCOM B'!D$4</f>
        <v>0.22580645161290322</v>
      </c>
      <c r="E100" s="23">
        <f ca="1">'SYBCOM B'!E100/'SYBCOM B'!E$4</f>
        <v>0.42857142857142855</v>
      </c>
      <c r="F100" s="23">
        <f ca="1">'SYBCOM B'!F100/'SYBCOM B'!F$4</f>
        <v>0.30769230769230771</v>
      </c>
      <c r="G100" s="23">
        <f ca="1">'SYBCOM B'!G100/'SYBCOM B'!G$4</f>
        <v>0.33333333333333331</v>
      </c>
      <c r="H100" s="23">
        <f ca="1">'SYBCOM B'!H100/'SYBCOM B'!H$4</f>
        <v>0.35294117647058826</v>
      </c>
      <c r="I100" s="23">
        <f ca="1">'SYBCOM B'!I100/'SYBCOM B'!I$4</f>
        <v>0.34482758620689657</v>
      </c>
      <c r="J100" s="23">
        <f ca="1">'SYBCOM B'!J100/'SYBCOM B'!J$4</f>
        <v>0.2608695652173913</v>
      </c>
      <c r="K100" s="23">
        <f ca="1">'SYBCOM B'!K100/'SYBCOM B'!K$4</f>
        <v>0.33333333333333331</v>
      </c>
    </row>
    <row r="101" spans="1:11" ht="15" x14ac:dyDescent="0.25">
      <c r="A101" s="21">
        <v>1545</v>
      </c>
      <c r="B101" s="22" t="s">
        <v>121</v>
      </c>
      <c r="C101" s="23">
        <f ca="1">'SYBCOM B'!C101/'SYBCOM B'!C$4</f>
        <v>0.4</v>
      </c>
      <c r="D101" s="23">
        <f ca="1">'SYBCOM B'!D101/'SYBCOM B'!D$4</f>
        <v>0.5161290322580645</v>
      </c>
      <c r="E101" s="23">
        <f ca="1">'SYBCOM B'!E101/'SYBCOM B'!E$4</f>
        <v>0.4642857142857143</v>
      </c>
      <c r="F101" s="23">
        <f ca="1">'SYBCOM B'!F101/'SYBCOM B'!F$4</f>
        <v>0.53846153846153844</v>
      </c>
      <c r="G101" s="23">
        <f ca="1">'SYBCOM B'!G101/'SYBCOM B'!G$4</f>
        <v>0.25</v>
      </c>
      <c r="H101" s="23">
        <f ca="1">'SYBCOM B'!H101/'SYBCOM B'!H$4</f>
        <v>0.41176470588235292</v>
      </c>
      <c r="I101" s="23">
        <f ca="1">'SYBCOM B'!I101/'SYBCOM B'!I$4</f>
        <v>0.34482758620689657</v>
      </c>
      <c r="J101" s="23">
        <f ca="1">'SYBCOM B'!J101/'SYBCOM B'!J$4</f>
        <v>0.56521739130434778</v>
      </c>
      <c r="K101" s="23">
        <f ca="1">'SYBCOM B'!K101/'SYBCOM B'!K$4</f>
        <v>0.3611111111111111</v>
      </c>
    </row>
    <row r="102" spans="1:11" ht="15" x14ac:dyDescent="0.25">
      <c r="A102" s="21">
        <v>1546</v>
      </c>
      <c r="B102" s="22" t="s">
        <v>122</v>
      </c>
      <c r="C102" s="23">
        <f ca="1">'SYBCOM B'!C102/'SYBCOM B'!C$4</f>
        <v>0.85</v>
      </c>
      <c r="D102" s="23">
        <f ca="1">'SYBCOM B'!D102/'SYBCOM B'!D$4</f>
        <v>1</v>
      </c>
      <c r="E102" s="23">
        <f ca="1">'SYBCOM B'!E102/'SYBCOM B'!E$4</f>
        <v>0.8928571428571429</v>
      </c>
      <c r="F102" s="23">
        <f ca="1">'SYBCOM B'!F102/'SYBCOM B'!F$4</f>
        <v>0.88461538461538458</v>
      </c>
      <c r="G102" s="23">
        <f ca="1">'SYBCOM B'!G102/'SYBCOM B'!G$4</f>
        <v>1</v>
      </c>
      <c r="H102" s="23">
        <f ca="1">'SYBCOM B'!H102/'SYBCOM B'!H$4</f>
        <v>0.70588235294117652</v>
      </c>
      <c r="I102" s="23">
        <f ca="1">'SYBCOM B'!I102/'SYBCOM B'!I$4</f>
        <v>0.82758620689655171</v>
      </c>
      <c r="J102" s="23">
        <f ca="1">'SYBCOM B'!J102/'SYBCOM B'!J$4</f>
        <v>1</v>
      </c>
      <c r="K102" s="23">
        <f ca="1">'SYBCOM B'!K102/'SYBCOM B'!K$4</f>
        <v>0.88888888888888884</v>
      </c>
    </row>
    <row r="103" spans="1:11" ht="15" x14ac:dyDescent="0.25">
      <c r="A103" s="21">
        <v>1547</v>
      </c>
      <c r="B103" s="22" t="s">
        <v>123</v>
      </c>
      <c r="C103" s="23">
        <f ca="1">'SYBCOM B'!C103/'SYBCOM B'!C$4</f>
        <v>0.9</v>
      </c>
      <c r="D103" s="23">
        <f ca="1">'SYBCOM B'!D103/'SYBCOM B'!D$4</f>
        <v>0.90322580645161288</v>
      </c>
      <c r="E103" s="23">
        <f ca="1">'SYBCOM B'!E103/'SYBCOM B'!E$4</f>
        <v>0.7857142857142857</v>
      </c>
      <c r="F103" s="23">
        <f ca="1">'SYBCOM B'!F103/'SYBCOM B'!F$4</f>
        <v>0.80769230769230771</v>
      </c>
      <c r="G103" s="23">
        <f ca="1">'SYBCOM B'!G103/'SYBCOM B'!G$4</f>
        <v>0.75</v>
      </c>
      <c r="H103" s="23">
        <f ca="1">'SYBCOM B'!H103/'SYBCOM B'!H$4</f>
        <v>0.52941176470588236</v>
      </c>
      <c r="I103" s="23">
        <f ca="1">'SYBCOM B'!I103/'SYBCOM B'!I$4</f>
        <v>0.62068965517241381</v>
      </c>
      <c r="J103" s="23">
        <f ca="1">'SYBCOM B'!J103/'SYBCOM B'!J$4</f>
        <v>0.95652173913043481</v>
      </c>
      <c r="K103" s="23">
        <f ca="1">'SYBCOM B'!K103/'SYBCOM B'!K$4</f>
        <v>0.30555555555555558</v>
      </c>
    </row>
    <row r="104" spans="1:11" ht="15" x14ac:dyDescent="0.25">
      <c r="A104" s="21">
        <v>1548</v>
      </c>
      <c r="B104" s="22" t="s">
        <v>124</v>
      </c>
      <c r="C104" s="23">
        <f ca="1">'SYBCOM B'!C104/'SYBCOM B'!C$4</f>
        <v>0.82499999999999996</v>
      </c>
      <c r="D104" s="23">
        <f ca="1">'SYBCOM B'!D104/'SYBCOM B'!D$4</f>
        <v>0.93548387096774188</v>
      </c>
      <c r="E104" s="23">
        <f ca="1">'SYBCOM B'!E104/'SYBCOM B'!E$4</f>
        <v>0.8214285714285714</v>
      </c>
      <c r="F104" s="23">
        <f ca="1">'SYBCOM B'!F104/'SYBCOM B'!F$4</f>
        <v>0.84615384615384615</v>
      </c>
      <c r="G104" s="23">
        <f ca="1">'SYBCOM B'!G104/'SYBCOM B'!G$4</f>
        <v>0.83333333333333337</v>
      </c>
      <c r="H104" s="23">
        <f ca="1">'SYBCOM B'!H104/'SYBCOM B'!H$4</f>
        <v>0.82352941176470584</v>
      </c>
      <c r="I104" s="23">
        <f ca="1">'SYBCOM B'!I104/'SYBCOM B'!I$4</f>
        <v>0.82758620689655171</v>
      </c>
      <c r="J104" s="23">
        <f ca="1">'SYBCOM B'!J104/'SYBCOM B'!J$4</f>
        <v>0.91304347826086951</v>
      </c>
      <c r="K104" s="23">
        <f ca="1">'SYBCOM B'!K104/'SYBCOM B'!K$4</f>
        <v>0.77777777777777779</v>
      </c>
    </row>
    <row r="105" spans="1:11" ht="15" x14ac:dyDescent="0.25">
      <c r="A105" s="21">
        <v>1549</v>
      </c>
      <c r="B105" s="22" t="s">
        <v>125</v>
      </c>
      <c r="C105" s="23">
        <f ca="1">'SYBCOM B'!C105/'SYBCOM B'!C$4</f>
        <v>0.47499999999999998</v>
      </c>
      <c r="D105" s="23">
        <f ca="1">'SYBCOM B'!D105/'SYBCOM B'!D$4</f>
        <v>0.35483870967741937</v>
      </c>
      <c r="E105" s="23">
        <f ca="1">'SYBCOM B'!E105/'SYBCOM B'!E$4</f>
        <v>0.42857142857142855</v>
      </c>
      <c r="F105" s="23">
        <f ca="1">'SYBCOM B'!F105/'SYBCOM B'!F$4</f>
        <v>0.61538461538461542</v>
      </c>
      <c r="G105" s="23">
        <f ca="1">'SYBCOM B'!G105/'SYBCOM B'!G$4</f>
        <v>0.16666666666666666</v>
      </c>
      <c r="H105" s="23">
        <f ca="1">'SYBCOM B'!H105/'SYBCOM B'!H$4</f>
        <v>0.47058823529411764</v>
      </c>
      <c r="I105" s="23">
        <f ca="1">'SYBCOM B'!I105/'SYBCOM B'!I$4</f>
        <v>0.34482758620689657</v>
      </c>
      <c r="J105" s="23">
        <f ca="1">'SYBCOM B'!J105/'SYBCOM B'!J$4</f>
        <v>0.39130434782608697</v>
      </c>
      <c r="K105" s="23">
        <f ca="1">'SYBCOM B'!K105/'SYBCOM B'!K$4</f>
        <v>0.41666666666666669</v>
      </c>
    </row>
    <row r="106" spans="1:11" ht="15" x14ac:dyDescent="0.25">
      <c r="A106" s="21">
        <v>1550</v>
      </c>
      <c r="B106" s="22" t="s">
        <v>126</v>
      </c>
      <c r="C106" s="23">
        <f ca="1">'SYBCOM B'!C106/'SYBCOM B'!C$4</f>
        <v>0.75</v>
      </c>
      <c r="D106" s="23">
        <f ca="1">'SYBCOM B'!D106/'SYBCOM B'!D$4</f>
        <v>0.77419354838709675</v>
      </c>
      <c r="E106" s="23">
        <f ca="1">'SYBCOM B'!E106/'SYBCOM B'!E$4</f>
        <v>0.8571428571428571</v>
      </c>
      <c r="F106" s="23">
        <f ca="1">'SYBCOM B'!F106/'SYBCOM B'!F$4</f>
        <v>0.84615384615384615</v>
      </c>
      <c r="G106" s="23">
        <f ca="1">'SYBCOM B'!G106/'SYBCOM B'!G$4</f>
        <v>0.83333333333333337</v>
      </c>
      <c r="H106" s="23">
        <f ca="1">'SYBCOM B'!H106/'SYBCOM B'!H$4</f>
        <v>0.94117647058823528</v>
      </c>
      <c r="I106" s="23">
        <f ca="1">'SYBCOM B'!I106/'SYBCOM B'!I$4</f>
        <v>0.89655172413793105</v>
      </c>
      <c r="J106" s="23">
        <f ca="1">'SYBCOM B'!J106/'SYBCOM B'!J$4</f>
        <v>0.86956521739130432</v>
      </c>
      <c r="K106" s="23">
        <f ca="1">'SYBCOM B'!K106/'SYBCOM B'!K$4</f>
        <v>0.83333333333333337</v>
      </c>
    </row>
    <row r="107" spans="1:11" ht="15" x14ac:dyDescent="0.25">
      <c r="A107" s="21">
        <v>1551</v>
      </c>
      <c r="B107" s="22" t="s">
        <v>127</v>
      </c>
      <c r="C107" s="23">
        <f ca="1">'SYBCOM B'!C107/'SYBCOM B'!C$4</f>
        <v>0.625</v>
      </c>
      <c r="D107" s="23">
        <f ca="1">'SYBCOM B'!D107/'SYBCOM B'!D$4</f>
        <v>0.74193548387096775</v>
      </c>
      <c r="E107" s="23">
        <f ca="1">'SYBCOM B'!E107/'SYBCOM B'!E$4</f>
        <v>0.6428571428571429</v>
      </c>
      <c r="F107" s="23">
        <f ca="1">'SYBCOM B'!F107/'SYBCOM B'!F$4</f>
        <v>0.53846153846153844</v>
      </c>
      <c r="G107" s="23">
        <f ca="1">'SYBCOM B'!G107/'SYBCOM B'!G$4</f>
        <v>0.66666666666666663</v>
      </c>
      <c r="H107" s="23">
        <f ca="1">'SYBCOM B'!H107/'SYBCOM B'!H$4</f>
        <v>0.6470588235294118</v>
      </c>
      <c r="I107" s="23">
        <f ca="1">'SYBCOM B'!I107/'SYBCOM B'!I$4</f>
        <v>0.65517241379310343</v>
      </c>
      <c r="J107" s="23">
        <f ca="1">'SYBCOM B'!J107/'SYBCOM B'!J$4</f>
        <v>0.65217391304347827</v>
      </c>
      <c r="K107" s="23">
        <f ca="1">'SYBCOM B'!K107/'SYBCOM B'!K$4</f>
        <v>0.77777777777777779</v>
      </c>
    </row>
    <row r="108" spans="1:11" ht="15" x14ac:dyDescent="0.25">
      <c r="A108" s="21">
        <v>1552</v>
      </c>
      <c r="B108" s="22" t="s">
        <v>128</v>
      </c>
      <c r="C108" s="23">
        <f ca="1">'SYBCOM B'!C108/'SYBCOM B'!C$4</f>
        <v>0.67500000000000004</v>
      </c>
      <c r="D108" s="23">
        <f ca="1">'SYBCOM B'!D108/'SYBCOM B'!D$4</f>
        <v>0.61290322580645162</v>
      </c>
      <c r="E108" s="23">
        <f ca="1">'SYBCOM B'!E108/'SYBCOM B'!E$4</f>
        <v>0.75</v>
      </c>
      <c r="F108" s="23">
        <f ca="1">'SYBCOM B'!F108/'SYBCOM B'!F$4</f>
        <v>0.76923076923076927</v>
      </c>
      <c r="G108" s="23">
        <f ca="1">'SYBCOM B'!G108/'SYBCOM B'!G$4</f>
        <v>0.66666666666666663</v>
      </c>
      <c r="H108" s="23">
        <f ca="1">'SYBCOM B'!H108/'SYBCOM B'!H$4</f>
        <v>0.70588235294117652</v>
      </c>
      <c r="I108" s="23">
        <f ca="1">'SYBCOM B'!I108/'SYBCOM B'!I$4</f>
        <v>0.68965517241379315</v>
      </c>
      <c r="J108" s="23">
        <f ca="1">'SYBCOM B'!J108/'SYBCOM B'!J$4</f>
        <v>0.60869565217391308</v>
      </c>
      <c r="K108" s="23">
        <f ca="1">'SYBCOM B'!K108/'SYBCOM B'!K$4</f>
        <v>0.75</v>
      </c>
    </row>
    <row r="109" spans="1:11" ht="15" x14ac:dyDescent="0.25">
      <c r="A109" s="21">
        <v>1553</v>
      </c>
      <c r="B109" s="22" t="s">
        <v>129</v>
      </c>
      <c r="C109" s="23">
        <f ca="1">'SYBCOM B'!C109/'SYBCOM B'!C$4</f>
        <v>0.17499999999999999</v>
      </c>
      <c r="D109" s="23">
        <f ca="1">'SYBCOM B'!D109/'SYBCOM B'!D$4</f>
        <v>0.19354838709677419</v>
      </c>
      <c r="E109" s="23">
        <f ca="1">'SYBCOM B'!E109/'SYBCOM B'!E$4</f>
        <v>0.17857142857142858</v>
      </c>
      <c r="F109" s="23">
        <f ca="1">'SYBCOM B'!F109/'SYBCOM B'!F$4</f>
        <v>0.34615384615384615</v>
      </c>
      <c r="G109" s="23">
        <f ca="1">'SYBCOM B'!G109/'SYBCOM B'!G$4</f>
        <v>0.25</v>
      </c>
      <c r="H109" s="23">
        <f ca="1">'SYBCOM B'!H109/'SYBCOM B'!H$4</f>
        <v>0.17647058823529413</v>
      </c>
      <c r="I109" s="23">
        <f ca="1">'SYBCOM B'!I109/'SYBCOM B'!I$4</f>
        <v>0.20689655172413793</v>
      </c>
      <c r="J109" s="23">
        <f ca="1">'SYBCOM B'!J109/'SYBCOM B'!J$4</f>
        <v>0.2608695652173913</v>
      </c>
      <c r="K109" s="23">
        <f ca="1">'SYBCOM B'!K109/'SYBCOM B'!K$4</f>
        <v>0.30555555555555558</v>
      </c>
    </row>
    <row r="110" spans="1:11" ht="15" x14ac:dyDescent="0.25">
      <c r="A110" s="21">
        <v>1554</v>
      </c>
      <c r="B110" s="22" t="s">
        <v>130</v>
      </c>
      <c r="C110" s="23">
        <f ca="1">'SYBCOM B'!C110/'SYBCOM B'!C$4</f>
        <v>0.95</v>
      </c>
      <c r="D110" s="23">
        <f ca="1">'SYBCOM B'!D110/'SYBCOM B'!D$4</f>
        <v>1</v>
      </c>
      <c r="E110" s="23">
        <f ca="1">'SYBCOM B'!E110/'SYBCOM B'!E$4</f>
        <v>1</v>
      </c>
      <c r="F110" s="23">
        <f ca="1">'SYBCOM B'!F110/'SYBCOM B'!F$4</f>
        <v>1</v>
      </c>
      <c r="G110" s="23">
        <f ca="1">'SYBCOM B'!G110/'SYBCOM B'!G$4</f>
        <v>1</v>
      </c>
      <c r="H110" s="23">
        <f ca="1">'SYBCOM B'!H110/'SYBCOM B'!H$4</f>
        <v>1</v>
      </c>
      <c r="I110" s="23">
        <f ca="1">'SYBCOM B'!I110/'SYBCOM B'!I$4</f>
        <v>1</v>
      </c>
      <c r="J110" s="23">
        <f ca="1">'SYBCOM B'!J110/'SYBCOM B'!J$4</f>
        <v>1</v>
      </c>
      <c r="K110" s="23">
        <f ca="1">'SYBCOM B'!K110/'SYBCOM B'!K$4</f>
        <v>1</v>
      </c>
    </row>
    <row r="111" spans="1:11" ht="15" x14ac:dyDescent="0.25">
      <c r="A111" s="21">
        <v>1555</v>
      </c>
      <c r="B111" s="22" t="s">
        <v>131</v>
      </c>
      <c r="C111" s="23">
        <f ca="1">'SYBCOM B'!C111/'SYBCOM B'!C$4</f>
        <v>0.3</v>
      </c>
      <c r="D111" s="23">
        <f ca="1">'SYBCOM B'!D111/'SYBCOM B'!D$4</f>
        <v>0.4838709677419355</v>
      </c>
      <c r="E111" s="23">
        <f ca="1">'SYBCOM B'!E111/'SYBCOM B'!E$4</f>
        <v>0.4642857142857143</v>
      </c>
      <c r="F111" s="23">
        <f ca="1">'SYBCOM B'!F111/'SYBCOM B'!F$4</f>
        <v>0.57692307692307687</v>
      </c>
      <c r="G111" s="23">
        <f ca="1">'SYBCOM B'!G111/'SYBCOM B'!G$4</f>
        <v>0.33333333333333331</v>
      </c>
      <c r="H111" s="23">
        <f ca="1">'SYBCOM B'!H111/'SYBCOM B'!H$4</f>
        <v>0.23529411764705882</v>
      </c>
      <c r="I111" s="23">
        <f ca="1">'SYBCOM B'!I111/'SYBCOM B'!I$4</f>
        <v>0.27586206896551724</v>
      </c>
      <c r="J111" s="23">
        <f ca="1">'SYBCOM B'!J111/'SYBCOM B'!J$4</f>
        <v>0.47826086956521741</v>
      </c>
      <c r="K111" s="23">
        <f ca="1">'SYBCOM B'!K111/'SYBCOM B'!K$4</f>
        <v>0.22222222222222221</v>
      </c>
    </row>
    <row r="112" spans="1:11" ht="15" x14ac:dyDescent="0.25">
      <c r="A112" s="21">
        <v>1556</v>
      </c>
      <c r="B112" s="22" t="s">
        <v>132</v>
      </c>
      <c r="C112" s="23">
        <f ca="1">'SYBCOM B'!C112/'SYBCOM B'!C$4</f>
        <v>0.875</v>
      </c>
      <c r="D112" s="23">
        <f ca="1">'SYBCOM B'!D112/'SYBCOM B'!D$4</f>
        <v>0.74193548387096775</v>
      </c>
      <c r="E112" s="23">
        <f ca="1">'SYBCOM B'!E112/'SYBCOM B'!E$4</f>
        <v>1</v>
      </c>
      <c r="F112" s="23">
        <f ca="1">'SYBCOM B'!F112/'SYBCOM B'!F$4</f>
        <v>0.96153846153846156</v>
      </c>
      <c r="G112" s="23">
        <f ca="1">'SYBCOM B'!G112/'SYBCOM B'!G$4</f>
        <v>1</v>
      </c>
      <c r="H112" s="23">
        <f ca="1">'SYBCOM B'!H112/'SYBCOM B'!H$4</f>
        <v>1</v>
      </c>
      <c r="I112" s="23">
        <f ca="1">'SYBCOM B'!I112/'SYBCOM B'!I$4</f>
        <v>1</v>
      </c>
      <c r="J112" s="23">
        <f ca="1">'SYBCOM B'!J112/'SYBCOM B'!J$4</f>
        <v>1</v>
      </c>
      <c r="K112" s="23">
        <f ca="1">'SYBCOM B'!K112/'SYBCOM B'!K$4</f>
        <v>0.77777777777777779</v>
      </c>
    </row>
    <row r="113" spans="1:11" ht="15" x14ac:dyDescent="0.25">
      <c r="A113" s="21">
        <v>1557</v>
      </c>
      <c r="B113" s="22" t="s">
        <v>133</v>
      </c>
      <c r="C113" s="23">
        <f ca="1">'SYBCOM B'!C113/'SYBCOM B'!C$4</f>
        <v>0.75</v>
      </c>
      <c r="D113" s="23">
        <f ca="1">'SYBCOM B'!D113/'SYBCOM B'!D$4</f>
        <v>0.74193548387096775</v>
      </c>
      <c r="E113" s="23">
        <f ca="1">'SYBCOM B'!E113/'SYBCOM B'!E$4</f>
        <v>0.8571428571428571</v>
      </c>
      <c r="F113" s="23">
        <f ca="1">'SYBCOM B'!F113/'SYBCOM B'!F$4</f>
        <v>0.88461538461538458</v>
      </c>
      <c r="G113" s="23">
        <f ca="1">'SYBCOM B'!G113/'SYBCOM B'!G$4</f>
        <v>0.5</v>
      </c>
      <c r="H113" s="23">
        <f ca="1">'SYBCOM B'!H113/'SYBCOM B'!H$4</f>
        <v>0.70588235294117652</v>
      </c>
      <c r="I113" s="23">
        <f ca="1">'SYBCOM B'!I113/'SYBCOM B'!I$4</f>
        <v>0.62068965517241381</v>
      </c>
      <c r="J113" s="23">
        <f ca="1">'SYBCOM B'!J113/'SYBCOM B'!J$4</f>
        <v>1</v>
      </c>
      <c r="K113" s="23">
        <f ca="1">'SYBCOM B'!K113/'SYBCOM B'!K$4</f>
        <v>0.88888888888888884</v>
      </c>
    </row>
    <row r="114" spans="1:11" ht="12.75" x14ac:dyDescent="0.2">
      <c r="A114" s="24"/>
    </row>
    <row r="115" spans="1:11" ht="12.75" x14ac:dyDescent="0.2">
      <c r="A115" s="24"/>
    </row>
    <row r="116" spans="1:11" ht="12.75" x14ac:dyDescent="0.2">
      <c r="A116" s="24"/>
    </row>
    <row r="117" spans="1:11" ht="12.75" x14ac:dyDescent="0.2">
      <c r="A117" s="24"/>
    </row>
    <row r="118" spans="1:11" ht="12.75" x14ac:dyDescent="0.2">
      <c r="A118" s="24"/>
    </row>
    <row r="119" spans="1:11" ht="12.75" x14ac:dyDescent="0.2">
      <c r="A119" s="24"/>
    </row>
    <row r="120" spans="1:11" ht="12.75" x14ac:dyDescent="0.2">
      <c r="A120" s="24"/>
    </row>
    <row r="121" spans="1:11" ht="12.75" x14ac:dyDescent="0.2">
      <c r="A121" s="24"/>
    </row>
    <row r="122" spans="1:11" ht="12.75" x14ac:dyDescent="0.2">
      <c r="A122" s="24"/>
    </row>
    <row r="123" spans="1:11" ht="12.75" x14ac:dyDescent="0.2">
      <c r="A123" s="24"/>
    </row>
    <row r="124" spans="1:11" ht="12.75" x14ac:dyDescent="0.2">
      <c r="A124" s="24"/>
    </row>
    <row r="125" spans="1:11" ht="12.75" x14ac:dyDescent="0.2">
      <c r="A125" s="24"/>
    </row>
    <row r="126" spans="1:11" ht="12.75" x14ac:dyDescent="0.2">
      <c r="A126" s="24"/>
    </row>
    <row r="127" spans="1:11" ht="12.75" x14ac:dyDescent="0.2">
      <c r="A127" s="24"/>
    </row>
    <row r="128" spans="1:11" ht="12.75" x14ac:dyDescent="0.2">
      <c r="A128" s="24"/>
    </row>
    <row r="129" spans="1:1" ht="12.75" x14ac:dyDescent="0.2">
      <c r="A129" s="24"/>
    </row>
    <row r="130" spans="1:1" ht="12.75" x14ac:dyDescent="0.2">
      <c r="A130" s="24"/>
    </row>
    <row r="131" spans="1:1" ht="12.75" x14ac:dyDescent="0.2">
      <c r="A131" s="24"/>
    </row>
    <row r="132" spans="1:1" ht="12.75" x14ac:dyDescent="0.2">
      <c r="A132" s="24"/>
    </row>
    <row r="133" spans="1:1" ht="12.75" x14ac:dyDescent="0.2">
      <c r="A133" s="24"/>
    </row>
    <row r="134" spans="1:1" ht="12.75" x14ac:dyDescent="0.2">
      <c r="A134" s="24"/>
    </row>
    <row r="135" spans="1:1" ht="12.75" x14ac:dyDescent="0.2">
      <c r="A135" s="24"/>
    </row>
    <row r="136" spans="1:1" ht="12.75" x14ac:dyDescent="0.2">
      <c r="A136" s="24"/>
    </row>
    <row r="137" spans="1:1" ht="12.75" x14ac:dyDescent="0.2">
      <c r="A137" s="24"/>
    </row>
    <row r="138" spans="1:1" ht="12.75" x14ac:dyDescent="0.2">
      <c r="A138" s="24"/>
    </row>
    <row r="139" spans="1:1" ht="12.75" x14ac:dyDescent="0.2">
      <c r="A139" s="24"/>
    </row>
    <row r="140" spans="1:1" ht="12.75" x14ac:dyDescent="0.2">
      <c r="A140" s="24"/>
    </row>
    <row r="141" spans="1:1" ht="12.75" x14ac:dyDescent="0.2">
      <c r="A141" s="24"/>
    </row>
    <row r="142" spans="1:1" ht="12.75" x14ac:dyDescent="0.2">
      <c r="A142" s="24"/>
    </row>
    <row r="143" spans="1:1" ht="12.75" x14ac:dyDescent="0.2">
      <c r="A143" s="24"/>
    </row>
    <row r="144" spans="1:1" ht="12.75" x14ac:dyDescent="0.2">
      <c r="A144" s="24"/>
    </row>
    <row r="145" spans="1:1" ht="12.75" x14ac:dyDescent="0.2">
      <c r="A145" s="24"/>
    </row>
    <row r="146" spans="1:1" ht="12.75" x14ac:dyDescent="0.2">
      <c r="A146" s="24"/>
    </row>
    <row r="147" spans="1:1" ht="12.75" x14ac:dyDescent="0.2">
      <c r="A147" s="24"/>
    </row>
    <row r="148" spans="1:1" ht="12.75" x14ac:dyDescent="0.2">
      <c r="A148" s="24"/>
    </row>
    <row r="149" spans="1:1" ht="12.75" x14ac:dyDescent="0.2">
      <c r="A149" s="24"/>
    </row>
    <row r="150" spans="1:1" ht="12.75" x14ac:dyDescent="0.2">
      <c r="A150" s="24"/>
    </row>
    <row r="151" spans="1:1" ht="12.75" x14ac:dyDescent="0.2">
      <c r="A151" s="24"/>
    </row>
    <row r="152" spans="1:1" ht="12.75" x14ac:dyDescent="0.2">
      <c r="A152" s="24"/>
    </row>
    <row r="153" spans="1:1" ht="12.75" x14ac:dyDescent="0.2">
      <c r="A153" s="24"/>
    </row>
    <row r="154" spans="1:1" ht="12.75" x14ac:dyDescent="0.2">
      <c r="A154" s="24"/>
    </row>
    <row r="155" spans="1:1" ht="12.75" x14ac:dyDescent="0.2">
      <c r="A155" s="24"/>
    </row>
    <row r="156" spans="1:1" ht="12.75" x14ac:dyDescent="0.2">
      <c r="A156" s="24"/>
    </row>
    <row r="157" spans="1:1" ht="12.75" x14ac:dyDescent="0.2">
      <c r="A157" s="24"/>
    </row>
    <row r="158" spans="1:1" ht="12.75" x14ac:dyDescent="0.2">
      <c r="A158" s="24"/>
    </row>
    <row r="159" spans="1:1" ht="12.75" x14ac:dyDescent="0.2">
      <c r="A159" s="24"/>
    </row>
    <row r="160" spans="1:1" ht="12.75" x14ac:dyDescent="0.2">
      <c r="A160" s="24"/>
    </row>
    <row r="161" spans="1:1" ht="12.75" x14ac:dyDescent="0.2">
      <c r="A161" s="24"/>
    </row>
    <row r="162" spans="1:1" ht="12.75" x14ac:dyDescent="0.2">
      <c r="A162" s="24"/>
    </row>
    <row r="163" spans="1:1" ht="12.75" x14ac:dyDescent="0.2">
      <c r="A163" s="24"/>
    </row>
    <row r="164" spans="1:1" ht="12.75" x14ac:dyDescent="0.2">
      <c r="A164" s="24"/>
    </row>
    <row r="165" spans="1:1" ht="12.75" x14ac:dyDescent="0.2">
      <c r="A165" s="24"/>
    </row>
    <row r="166" spans="1:1" ht="12.75" x14ac:dyDescent="0.2">
      <c r="A166" s="24"/>
    </row>
    <row r="167" spans="1:1" ht="12.75" x14ac:dyDescent="0.2">
      <c r="A167" s="24"/>
    </row>
    <row r="168" spans="1:1" ht="12.75" x14ac:dyDescent="0.2">
      <c r="A168" s="24"/>
    </row>
    <row r="169" spans="1:1" ht="12.75" x14ac:dyDescent="0.2">
      <c r="A169" s="24"/>
    </row>
    <row r="170" spans="1:1" ht="12.75" x14ac:dyDescent="0.2">
      <c r="A170" s="24"/>
    </row>
    <row r="171" spans="1:1" ht="12.75" x14ac:dyDescent="0.2">
      <c r="A171" s="24"/>
    </row>
    <row r="172" spans="1:1" ht="12.75" x14ac:dyDescent="0.2">
      <c r="A172" s="24"/>
    </row>
    <row r="173" spans="1:1" ht="12.75" x14ac:dyDescent="0.2">
      <c r="A173" s="24"/>
    </row>
    <row r="174" spans="1:1" ht="12.75" x14ac:dyDescent="0.2">
      <c r="A174" s="24"/>
    </row>
    <row r="175" spans="1:1" ht="12.75" x14ac:dyDescent="0.2">
      <c r="A175" s="24"/>
    </row>
    <row r="176" spans="1:1" ht="12.75" x14ac:dyDescent="0.2">
      <c r="A176" s="24"/>
    </row>
    <row r="177" spans="1:1" ht="12.75" x14ac:dyDescent="0.2">
      <c r="A177" s="24"/>
    </row>
    <row r="178" spans="1:1" ht="12.75" x14ac:dyDescent="0.2">
      <c r="A178" s="24"/>
    </row>
    <row r="179" spans="1:1" ht="12.75" x14ac:dyDescent="0.2">
      <c r="A179" s="24"/>
    </row>
    <row r="180" spans="1:1" ht="12.75" x14ac:dyDescent="0.2">
      <c r="A180" s="24"/>
    </row>
    <row r="181" spans="1:1" ht="12.75" x14ac:dyDescent="0.2">
      <c r="A181" s="24"/>
    </row>
    <row r="182" spans="1:1" ht="12.75" x14ac:dyDescent="0.2">
      <c r="A182" s="24"/>
    </row>
    <row r="183" spans="1:1" ht="12.75" x14ac:dyDescent="0.2">
      <c r="A183" s="24"/>
    </row>
    <row r="184" spans="1:1" ht="12.75" x14ac:dyDescent="0.2">
      <c r="A184" s="24"/>
    </row>
    <row r="185" spans="1:1" ht="12.75" x14ac:dyDescent="0.2">
      <c r="A185" s="24"/>
    </row>
    <row r="186" spans="1:1" ht="12.75" x14ac:dyDescent="0.2">
      <c r="A186" s="24"/>
    </row>
    <row r="187" spans="1:1" ht="12.75" x14ac:dyDescent="0.2">
      <c r="A187" s="24"/>
    </row>
    <row r="188" spans="1:1" ht="12.75" x14ac:dyDescent="0.2">
      <c r="A188" s="24"/>
    </row>
    <row r="189" spans="1:1" ht="12.75" x14ac:dyDescent="0.2">
      <c r="A189" s="24"/>
    </row>
    <row r="190" spans="1:1" ht="12.75" x14ac:dyDescent="0.2">
      <c r="A190" s="24"/>
    </row>
    <row r="191" spans="1:1" ht="12.75" x14ac:dyDescent="0.2">
      <c r="A191" s="24"/>
    </row>
    <row r="192" spans="1:1" ht="12.75" x14ac:dyDescent="0.2">
      <c r="A192" s="24"/>
    </row>
    <row r="193" spans="1:1" ht="12.75" x14ac:dyDescent="0.2">
      <c r="A193" s="24"/>
    </row>
    <row r="194" spans="1:1" ht="12.75" x14ac:dyDescent="0.2">
      <c r="A194" s="24"/>
    </row>
    <row r="195" spans="1:1" ht="12.75" x14ac:dyDescent="0.2">
      <c r="A195" s="24"/>
    </row>
    <row r="196" spans="1:1" ht="12.75" x14ac:dyDescent="0.2">
      <c r="A196" s="24"/>
    </row>
    <row r="197" spans="1:1" ht="12.75" x14ac:dyDescent="0.2">
      <c r="A197" s="24"/>
    </row>
    <row r="198" spans="1:1" ht="12.75" x14ac:dyDescent="0.2">
      <c r="A198" s="24"/>
    </row>
    <row r="199" spans="1:1" ht="12.75" x14ac:dyDescent="0.2">
      <c r="A199" s="24"/>
    </row>
    <row r="200" spans="1:1" ht="12.75" x14ac:dyDescent="0.2">
      <c r="A200" s="24"/>
    </row>
    <row r="201" spans="1:1" ht="12.75" x14ac:dyDescent="0.2">
      <c r="A201" s="24"/>
    </row>
    <row r="202" spans="1:1" ht="12.75" x14ac:dyDescent="0.2">
      <c r="A202" s="24"/>
    </row>
    <row r="203" spans="1:1" ht="12.75" x14ac:dyDescent="0.2">
      <c r="A203" s="24"/>
    </row>
    <row r="204" spans="1:1" ht="12.75" x14ac:dyDescent="0.2">
      <c r="A204" s="24"/>
    </row>
    <row r="205" spans="1:1" ht="12.75" x14ac:dyDescent="0.2">
      <c r="A205" s="24"/>
    </row>
    <row r="206" spans="1:1" ht="12.75" x14ac:dyDescent="0.2">
      <c r="A206" s="24"/>
    </row>
    <row r="207" spans="1:1" ht="12.75" x14ac:dyDescent="0.2">
      <c r="A207" s="24"/>
    </row>
    <row r="208" spans="1:1" ht="12.75" x14ac:dyDescent="0.2">
      <c r="A208" s="24"/>
    </row>
    <row r="209" spans="1:1" ht="12.75" x14ac:dyDescent="0.2">
      <c r="A209" s="24"/>
    </row>
    <row r="210" spans="1:1" ht="12.75" x14ac:dyDescent="0.2">
      <c r="A210" s="24"/>
    </row>
    <row r="211" spans="1:1" ht="12.75" x14ac:dyDescent="0.2">
      <c r="A211" s="24"/>
    </row>
    <row r="212" spans="1:1" ht="12.75" x14ac:dyDescent="0.2">
      <c r="A212" s="24"/>
    </row>
    <row r="213" spans="1:1" ht="12.75" x14ac:dyDescent="0.2">
      <c r="A213" s="24"/>
    </row>
    <row r="214" spans="1:1" ht="12.75" x14ac:dyDescent="0.2">
      <c r="A214" s="24"/>
    </row>
    <row r="215" spans="1:1" ht="12.75" x14ac:dyDescent="0.2">
      <c r="A215" s="24"/>
    </row>
    <row r="216" spans="1:1" ht="12.75" x14ac:dyDescent="0.2">
      <c r="A216" s="24"/>
    </row>
    <row r="217" spans="1:1" ht="12.75" x14ac:dyDescent="0.2">
      <c r="A217" s="24"/>
    </row>
    <row r="218" spans="1:1" ht="12.75" x14ac:dyDescent="0.2">
      <c r="A218" s="24"/>
    </row>
    <row r="219" spans="1:1" ht="12.75" x14ac:dyDescent="0.2">
      <c r="A219" s="24"/>
    </row>
    <row r="220" spans="1:1" ht="12.75" x14ac:dyDescent="0.2">
      <c r="A220" s="24"/>
    </row>
    <row r="221" spans="1:1" ht="12.75" x14ac:dyDescent="0.2">
      <c r="A221" s="24"/>
    </row>
    <row r="222" spans="1:1" ht="12.75" x14ac:dyDescent="0.2">
      <c r="A222" s="24"/>
    </row>
    <row r="223" spans="1:1" ht="12.75" x14ac:dyDescent="0.2">
      <c r="A223" s="24"/>
    </row>
    <row r="224" spans="1:1" ht="12.75" x14ac:dyDescent="0.2">
      <c r="A224" s="24"/>
    </row>
    <row r="225" spans="1:1" ht="12.75" x14ac:dyDescent="0.2">
      <c r="A225" s="24"/>
    </row>
    <row r="226" spans="1:1" ht="12.75" x14ac:dyDescent="0.2">
      <c r="A226" s="24"/>
    </row>
    <row r="227" spans="1:1" ht="12.75" x14ac:dyDescent="0.2">
      <c r="A227" s="24"/>
    </row>
    <row r="228" spans="1:1" ht="12.75" x14ac:dyDescent="0.2">
      <c r="A228" s="24"/>
    </row>
    <row r="229" spans="1:1" ht="12.75" x14ac:dyDescent="0.2">
      <c r="A229" s="24"/>
    </row>
    <row r="230" spans="1:1" ht="12.75" x14ac:dyDescent="0.2">
      <c r="A230" s="24"/>
    </row>
    <row r="231" spans="1:1" ht="12.75" x14ac:dyDescent="0.2">
      <c r="A231" s="24"/>
    </row>
    <row r="232" spans="1:1" ht="12.75" x14ac:dyDescent="0.2">
      <c r="A232" s="24"/>
    </row>
    <row r="233" spans="1:1" ht="12.75" x14ac:dyDescent="0.2">
      <c r="A233" s="24"/>
    </row>
    <row r="234" spans="1:1" ht="12.75" x14ac:dyDescent="0.2">
      <c r="A234" s="24"/>
    </row>
    <row r="235" spans="1:1" ht="12.75" x14ac:dyDescent="0.2">
      <c r="A235" s="24"/>
    </row>
    <row r="236" spans="1:1" ht="12.75" x14ac:dyDescent="0.2">
      <c r="A236" s="24"/>
    </row>
    <row r="237" spans="1:1" ht="12.75" x14ac:dyDescent="0.2">
      <c r="A237" s="24"/>
    </row>
    <row r="238" spans="1:1" ht="12.75" x14ac:dyDescent="0.2">
      <c r="A238" s="24"/>
    </row>
    <row r="239" spans="1:1" ht="12.75" x14ac:dyDescent="0.2">
      <c r="A239" s="24"/>
    </row>
    <row r="240" spans="1:1" ht="12.75" x14ac:dyDescent="0.2">
      <c r="A240" s="24"/>
    </row>
    <row r="241" spans="1:1" ht="12.75" x14ac:dyDescent="0.2">
      <c r="A241" s="24"/>
    </row>
    <row r="242" spans="1:1" ht="12.75" x14ac:dyDescent="0.2">
      <c r="A242" s="24"/>
    </row>
    <row r="243" spans="1:1" ht="12.75" x14ac:dyDescent="0.2">
      <c r="A243" s="24"/>
    </row>
    <row r="244" spans="1:1" ht="12.75" x14ac:dyDescent="0.2">
      <c r="A244" s="24"/>
    </row>
    <row r="245" spans="1:1" ht="12.75" x14ac:dyDescent="0.2">
      <c r="A245" s="24"/>
    </row>
    <row r="246" spans="1:1" ht="12.75" x14ac:dyDescent="0.2">
      <c r="A246" s="24"/>
    </row>
    <row r="247" spans="1:1" ht="12.75" x14ac:dyDescent="0.2">
      <c r="A247" s="24"/>
    </row>
    <row r="248" spans="1:1" ht="12.75" x14ac:dyDescent="0.2">
      <c r="A248" s="24"/>
    </row>
    <row r="249" spans="1:1" ht="12.75" x14ac:dyDescent="0.2">
      <c r="A249" s="24"/>
    </row>
    <row r="250" spans="1:1" ht="12.75" x14ac:dyDescent="0.2">
      <c r="A250" s="24"/>
    </row>
    <row r="251" spans="1:1" ht="12.75" x14ac:dyDescent="0.2">
      <c r="A251" s="24"/>
    </row>
    <row r="252" spans="1:1" ht="12.75" x14ac:dyDescent="0.2">
      <c r="A252" s="24"/>
    </row>
    <row r="253" spans="1:1" ht="12.75" x14ac:dyDescent="0.2">
      <c r="A253" s="24"/>
    </row>
    <row r="254" spans="1:1" ht="12.75" x14ac:dyDescent="0.2">
      <c r="A254" s="24"/>
    </row>
    <row r="255" spans="1:1" ht="12.75" x14ac:dyDescent="0.2">
      <c r="A255" s="24"/>
    </row>
    <row r="256" spans="1:1" ht="12.75" x14ac:dyDescent="0.2">
      <c r="A256" s="24"/>
    </row>
    <row r="257" spans="1:1" ht="12.75" x14ac:dyDescent="0.2">
      <c r="A257" s="24"/>
    </row>
    <row r="258" spans="1:1" ht="12.75" x14ac:dyDescent="0.2">
      <c r="A258" s="24"/>
    </row>
    <row r="259" spans="1:1" ht="12.75" x14ac:dyDescent="0.2">
      <c r="A259" s="24"/>
    </row>
    <row r="260" spans="1:1" ht="12.75" x14ac:dyDescent="0.2">
      <c r="A260" s="24"/>
    </row>
    <row r="261" spans="1:1" ht="12.75" x14ac:dyDescent="0.2">
      <c r="A261" s="24"/>
    </row>
    <row r="262" spans="1:1" ht="12.75" x14ac:dyDescent="0.2">
      <c r="A262" s="24"/>
    </row>
    <row r="263" spans="1:1" ht="12.75" x14ac:dyDescent="0.2">
      <c r="A263" s="24"/>
    </row>
    <row r="264" spans="1:1" ht="12.75" x14ac:dyDescent="0.2">
      <c r="A264" s="24"/>
    </row>
    <row r="265" spans="1:1" ht="12.75" x14ac:dyDescent="0.2">
      <c r="A265" s="24"/>
    </row>
    <row r="266" spans="1:1" ht="12.75" x14ac:dyDescent="0.2">
      <c r="A266" s="24"/>
    </row>
    <row r="267" spans="1:1" ht="12.75" x14ac:dyDescent="0.2">
      <c r="A267" s="24"/>
    </row>
    <row r="268" spans="1:1" ht="12.75" x14ac:dyDescent="0.2">
      <c r="A268" s="24"/>
    </row>
    <row r="269" spans="1:1" ht="12.75" x14ac:dyDescent="0.2">
      <c r="A269" s="24"/>
    </row>
    <row r="270" spans="1:1" ht="12.75" x14ac:dyDescent="0.2">
      <c r="A270" s="24"/>
    </row>
    <row r="271" spans="1:1" ht="12.75" x14ac:dyDescent="0.2">
      <c r="A271" s="24"/>
    </row>
    <row r="272" spans="1:1" ht="12.75" x14ac:dyDescent="0.2">
      <c r="A272" s="24"/>
    </row>
    <row r="273" spans="1:1" ht="12.75" x14ac:dyDescent="0.2">
      <c r="A273" s="24"/>
    </row>
    <row r="274" spans="1:1" ht="12.75" x14ac:dyDescent="0.2">
      <c r="A274" s="24"/>
    </row>
    <row r="275" spans="1:1" ht="12.75" x14ac:dyDescent="0.2">
      <c r="A275" s="24"/>
    </row>
    <row r="276" spans="1:1" ht="12.75" x14ac:dyDescent="0.2">
      <c r="A276" s="24"/>
    </row>
    <row r="277" spans="1:1" ht="12.75" x14ac:dyDescent="0.2">
      <c r="A277" s="24"/>
    </row>
    <row r="278" spans="1:1" ht="12.75" x14ac:dyDescent="0.2">
      <c r="A278" s="24"/>
    </row>
    <row r="279" spans="1:1" ht="12.75" x14ac:dyDescent="0.2">
      <c r="A279" s="24"/>
    </row>
    <row r="280" spans="1:1" ht="12.75" x14ac:dyDescent="0.2">
      <c r="A280" s="24"/>
    </row>
    <row r="281" spans="1:1" ht="12.75" x14ac:dyDescent="0.2">
      <c r="A281" s="24"/>
    </row>
    <row r="282" spans="1:1" ht="12.75" x14ac:dyDescent="0.2">
      <c r="A282" s="24"/>
    </row>
    <row r="283" spans="1:1" ht="12.75" x14ac:dyDescent="0.2">
      <c r="A283" s="24"/>
    </row>
    <row r="284" spans="1:1" ht="12.75" x14ac:dyDescent="0.2">
      <c r="A284" s="24"/>
    </row>
    <row r="285" spans="1:1" ht="12.75" x14ac:dyDescent="0.2">
      <c r="A285" s="24"/>
    </row>
    <row r="286" spans="1:1" ht="12.75" x14ac:dyDescent="0.2">
      <c r="A286" s="24"/>
    </row>
    <row r="287" spans="1:1" ht="12.75" x14ac:dyDescent="0.2">
      <c r="A287" s="24"/>
    </row>
    <row r="288" spans="1:1" ht="12.75" x14ac:dyDescent="0.2">
      <c r="A288" s="24"/>
    </row>
    <row r="289" spans="1:1" ht="12.75" x14ac:dyDescent="0.2">
      <c r="A289" s="24"/>
    </row>
    <row r="290" spans="1:1" ht="12.75" x14ac:dyDescent="0.2">
      <c r="A290" s="24"/>
    </row>
    <row r="291" spans="1:1" ht="12.75" x14ac:dyDescent="0.2">
      <c r="A291" s="24"/>
    </row>
    <row r="292" spans="1:1" ht="12.75" x14ac:dyDescent="0.2">
      <c r="A292" s="24"/>
    </row>
    <row r="293" spans="1:1" ht="12.75" x14ac:dyDescent="0.2">
      <c r="A293" s="24"/>
    </row>
    <row r="294" spans="1:1" ht="12.75" x14ac:dyDescent="0.2">
      <c r="A294" s="24"/>
    </row>
    <row r="295" spans="1:1" ht="12.75" x14ac:dyDescent="0.2">
      <c r="A295" s="24"/>
    </row>
    <row r="296" spans="1:1" ht="12.75" x14ac:dyDescent="0.2">
      <c r="A296" s="24"/>
    </row>
    <row r="297" spans="1:1" ht="12.75" x14ac:dyDescent="0.2">
      <c r="A297" s="24"/>
    </row>
    <row r="298" spans="1:1" ht="12.75" x14ac:dyDescent="0.2">
      <c r="A298" s="24"/>
    </row>
    <row r="299" spans="1:1" ht="12.75" x14ac:dyDescent="0.2">
      <c r="A299" s="24"/>
    </row>
    <row r="300" spans="1:1" ht="12.75" x14ac:dyDescent="0.2">
      <c r="A300" s="24"/>
    </row>
    <row r="301" spans="1:1" ht="12.75" x14ac:dyDescent="0.2">
      <c r="A301" s="24"/>
    </row>
    <row r="302" spans="1:1" ht="12.75" x14ac:dyDescent="0.2">
      <c r="A302" s="24"/>
    </row>
    <row r="303" spans="1:1" ht="12.75" x14ac:dyDescent="0.2">
      <c r="A303" s="24"/>
    </row>
    <row r="304" spans="1:1" ht="12.75" x14ac:dyDescent="0.2">
      <c r="A304" s="24"/>
    </row>
    <row r="305" spans="1:1" ht="12.75" x14ac:dyDescent="0.2">
      <c r="A305" s="24"/>
    </row>
    <row r="306" spans="1:1" ht="12.75" x14ac:dyDescent="0.2">
      <c r="A306" s="24"/>
    </row>
    <row r="307" spans="1:1" ht="12.75" x14ac:dyDescent="0.2">
      <c r="A307" s="24"/>
    </row>
    <row r="308" spans="1:1" ht="12.75" x14ac:dyDescent="0.2">
      <c r="A308" s="24"/>
    </row>
    <row r="309" spans="1:1" ht="12.75" x14ac:dyDescent="0.2">
      <c r="A309" s="24"/>
    </row>
    <row r="310" spans="1:1" ht="12.75" x14ac:dyDescent="0.2">
      <c r="A310" s="24"/>
    </row>
    <row r="311" spans="1:1" ht="12.75" x14ac:dyDescent="0.2">
      <c r="A311" s="24"/>
    </row>
    <row r="312" spans="1:1" ht="12.75" x14ac:dyDescent="0.2">
      <c r="A312" s="24"/>
    </row>
    <row r="313" spans="1:1" ht="12.75" x14ac:dyDescent="0.2">
      <c r="A313" s="24"/>
    </row>
    <row r="314" spans="1:1" ht="12.75" x14ac:dyDescent="0.2">
      <c r="A314" s="24"/>
    </row>
    <row r="315" spans="1:1" ht="12.75" x14ac:dyDescent="0.2">
      <c r="A315" s="24"/>
    </row>
    <row r="316" spans="1:1" ht="12.75" x14ac:dyDescent="0.2">
      <c r="A316" s="24"/>
    </row>
    <row r="317" spans="1:1" ht="12.75" x14ac:dyDescent="0.2">
      <c r="A317" s="24"/>
    </row>
    <row r="318" spans="1:1" ht="12.75" x14ac:dyDescent="0.2">
      <c r="A318" s="24"/>
    </row>
    <row r="319" spans="1:1" ht="12.75" x14ac:dyDescent="0.2">
      <c r="A319" s="24"/>
    </row>
    <row r="320" spans="1:1" ht="12.75" x14ac:dyDescent="0.2">
      <c r="A320" s="24"/>
    </row>
    <row r="321" spans="1:1" ht="12.75" x14ac:dyDescent="0.2">
      <c r="A321" s="24"/>
    </row>
    <row r="322" spans="1:1" ht="12.75" x14ac:dyDescent="0.2">
      <c r="A322" s="24"/>
    </row>
    <row r="323" spans="1:1" ht="12.75" x14ac:dyDescent="0.2">
      <c r="A323" s="24"/>
    </row>
    <row r="324" spans="1:1" ht="12.75" x14ac:dyDescent="0.2">
      <c r="A324" s="24"/>
    </row>
    <row r="325" spans="1:1" ht="12.75" x14ac:dyDescent="0.2">
      <c r="A325" s="24"/>
    </row>
    <row r="326" spans="1:1" ht="12.75" x14ac:dyDescent="0.2">
      <c r="A326" s="24"/>
    </row>
    <row r="327" spans="1:1" ht="12.75" x14ac:dyDescent="0.2">
      <c r="A327" s="24"/>
    </row>
    <row r="328" spans="1:1" ht="12.75" x14ac:dyDescent="0.2">
      <c r="A328" s="24"/>
    </row>
    <row r="329" spans="1:1" ht="12.75" x14ac:dyDescent="0.2">
      <c r="A329" s="24"/>
    </row>
    <row r="330" spans="1:1" ht="12.75" x14ac:dyDescent="0.2">
      <c r="A330" s="24"/>
    </row>
    <row r="331" spans="1:1" ht="12.75" x14ac:dyDescent="0.2">
      <c r="A331" s="24"/>
    </row>
    <row r="332" spans="1:1" ht="12.75" x14ac:dyDescent="0.2">
      <c r="A332" s="24"/>
    </row>
    <row r="333" spans="1:1" ht="12.75" x14ac:dyDescent="0.2">
      <c r="A333" s="24"/>
    </row>
    <row r="334" spans="1:1" ht="12.75" x14ac:dyDescent="0.2">
      <c r="A334" s="24"/>
    </row>
    <row r="335" spans="1:1" ht="12.75" x14ac:dyDescent="0.2">
      <c r="A335" s="24"/>
    </row>
    <row r="336" spans="1:1" ht="12.75" x14ac:dyDescent="0.2">
      <c r="A336" s="24"/>
    </row>
    <row r="337" spans="1:1" ht="12.75" x14ac:dyDescent="0.2">
      <c r="A337" s="24"/>
    </row>
    <row r="338" spans="1:1" ht="12.75" x14ac:dyDescent="0.2">
      <c r="A338" s="24"/>
    </row>
    <row r="339" spans="1:1" ht="12.75" x14ac:dyDescent="0.2">
      <c r="A339" s="24"/>
    </row>
    <row r="340" spans="1:1" ht="12.75" x14ac:dyDescent="0.2">
      <c r="A340" s="24"/>
    </row>
    <row r="341" spans="1:1" ht="12.75" x14ac:dyDescent="0.2">
      <c r="A341" s="24"/>
    </row>
    <row r="342" spans="1:1" ht="12.75" x14ac:dyDescent="0.2">
      <c r="A342" s="24"/>
    </row>
    <row r="343" spans="1:1" ht="12.75" x14ac:dyDescent="0.2">
      <c r="A343" s="24"/>
    </row>
    <row r="344" spans="1:1" ht="12.75" x14ac:dyDescent="0.2">
      <c r="A344" s="24"/>
    </row>
    <row r="345" spans="1:1" ht="12.75" x14ac:dyDescent="0.2">
      <c r="A345" s="24"/>
    </row>
    <row r="346" spans="1:1" ht="12.75" x14ac:dyDescent="0.2">
      <c r="A346" s="24"/>
    </row>
    <row r="347" spans="1:1" ht="12.75" x14ac:dyDescent="0.2">
      <c r="A347" s="24"/>
    </row>
    <row r="348" spans="1:1" ht="12.75" x14ac:dyDescent="0.2">
      <c r="A348" s="24"/>
    </row>
    <row r="349" spans="1:1" ht="12.75" x14ac:dyDescent="0.2">
      <c r="A349" s="24"/>
    </row>
    <row r="350" spans="1:1" ht="12.75" x14ac:dyDescent="0.2">
      <c r="A350" s="24"/>
    </row>
    <row r="351" spans="1:1" ht="12.75" x14ac:dyDescent="0.2">
      <c r="A351" s="24"/>
    </row>
    <row r="352" spans="1:1" ht="12.75" x14ac:dyDescent="0.2">
      <c r="A352" s="24"/>
    </row>
    <row r="353" spans="1:1" ht="12.75" x14ac:dyDescent="0.2">
      <c r="A353" s="24"/>
    </row>
    <row r="354" spans="1:1" ht="12.75" x14ac:dyDescent="0.2">
      <c r="A354" s="24"/>
    </row>
    <row r="355" spans="1:1" ht="12.75" x14ac:dyDescent="0.2">
      <c r="A355" s="24"/>
    </row>
    <row r="356" spans="1:1" ht="12.75" x14ac:dyDescent="0.2">
      <c r="A356" s="24"/>
    </row>
    <row r="357" spans="1:1" ht="12.75" x14ac:dyDescent="0.2">
      <c r="A357" s="24"/>
    </row>
    <row r="358" spans="1:1" ht="12.75" x14ac:dyDescent="0.2">
      <c r="A358" s="24"/>
    </row>
    <row r="359" spans="1:1" ht="12.75" x14ac:dyDescent="0.2">
      <c r="A359" s="24"/>
    </row>
    <row r="360" spans="1:1" ht="12.75" x14ac:dyDescent="0.2">
      <c r="A360" s="24"/>
    </row>
    <row r="361" spans="1:1" ht="12.75" x14ac:dyDescent="0.2">
      <c r="A361" s="24"/>
    </row>
    <row r="362" spans="1:1" ht="12.75" x14ac:dyDescent="0.2">
      <c r="A362" s="24"/>
    </row>
    <row r="363" spans="1:1" ht="12.75" x14ac:dyDescent="0.2">
      <c r="A363" s="24"/>
    </row>
    <row r="364" spans="1:1" ht="12.75" x14ac:dyDescent="0.2">
      <c r="A364" s="24"/>
    </row>
    <row r="365" spans="1:1" ht="12.75" x14ac:dyDescent="0.2">
      <c r="A365" s="24"/>
    </row>
    <row r="366" spans="1:1" ht="12.75" x14ac:dyDescent="0.2">
      <c r="A366" s="24"/>
    </row>
    <row r="367" spans="1:1" ht="12.75" x14ac:dyDescent="0.2">
      <c r="A367" s="24"/>
    </row>
    <row r="368" spans="1:1" ht="12.75" x14ac:dyDescent="0.2">
      <c r="A368" s="24"/>
    </row>
    <row r="369" spans="1:1" ht="12.75" x14ac:dyDescent="0.2">
      <c r="A369" s="24"/>
    </row>
    <row r="370" spans="1:1" ht="12.75" x14ac:dyDescent="0.2">
      <c r="A370" s="24"/>
    </row>
    <row r="371" spans="1:1" ht="12.75" x14ac:dyDescent="0.2">
      <c r="A371" s="24"/>
    </row>
    <row r="372" spans="1:1" ht="12.75" x14ac:dyDescent="0.2">
      <c r="A372" s="24"/>
    </row>
    <row r="373" spans="1:1" ht="12.75" x14ac:dyDescent="0.2">
      <c r="A373" s="24"/>
    </row>
    <row r="374" spans="1:1" ht="12.75" x14ac:dyDescent="0.2">
      <c r="A374" s="24"/>
    </row>
    <row r="375" spans="1:1" ht="12.75" x14ac:dyDescent="0.2">
      <c r="A375" s="24"/>
    </row>
    <row r="376" spans="1:1" ht="12.75" x14ac:dyDescent="0.2">
      <c r="A376" s="24"/>
    </row>
    <row r="377" spans="1:1" ht="12.75" x14ac:dyDescent="0.2">
      <c r="A377" s="24"/>
    </row>
    <row r="378" spans="1:1" ht="12.75" x14ac:dyDescent="0.2">
      <c r="A378" s="24"/>
    </row>
    <row r="379" spans="1:1" ht="12.75" x14ac:dyDescent="0.2">
      <c r="A379" s="24"/>
    </row>
    <row r="380" spans="1:1" ht="12.75" x14ac:dyDescent="0.2">
      <c r="A380" s="24"/>
    </row>
    <row r="381" spans="1:1" ht="12.75" x14ac:dyDescent="0.2">
      <c r="A381" s="24"/>
    </row>
    <row r="382" spans="1:1" ht="12.75" x14ac:dyDescent="0.2">
      <c r="A382" s="24"/>
    </row>
    <row r="383" spans="1:1" ht="12.75" x14ac:dyDescent="0.2">
      <c r="A383" s="24"/>
    </row>
    <row r="384" spans="1:1" ht="12.75" x14ac:dyDescent="0.2">
      <c r="A384" s="24"/>
    </row>
    <row r="385" spans="1:1" ht="12.75" x14ac:dyDescent="0.2">
      <c r="A385" s="24"/>
    </row>
    <row r="386" spans="1:1" ht="12.75" x14ac:dyDescent="0.2">
      <c r="A386" s="24"/>
    </row>
    <row r="387" spans="1:1" ht="12.75" x14ac:dyDescent="0.2">
      <c r="A387" s="24"/>
    </row>
    <row r="388" spans="1:1" ht="12.75" x14ac:dyDescent="0.2">
      <c r="A388" s="24"/>
    </row>
    <row r="389" spans="1:1" ht="12.75" x14ac:dyDescent="0.2">
      <c r="A389" s="24"/>
    </row>
    <row r="390" spans="1:1" ht="12.75" x14ac:dyDescent="0.2">
      <c r="A390" s="24"/>
    </row>
    <row r="391" spans="1:1" ht="12.75" x14ac:dyDescent="0.2">
      <c r="A391" s="24"/>
    </row>
    <row r="392" spans="1:1" ht="12.75" x14ac:dyDescent="0.2">
      <c r="A392" s="24"/>
    </row>
    <row r="393" spans="1:1" ht="12.75" x14ac:dyDescent="0.2">
      <c r="A393" s="24"/>
    </row>
    <row r="394" spans="1:1" ht="12.75" x14ac:dyDescent="0.2">
      <c r="A394" s="24"/>
    </row>
    <row r="395" spans="1:1" ht="12.75" x14ac:dyDescent="0.2">
      <c r="A395" s="24"/>
    </row>
    <row r="396" spans="1:1" ht="12.75" x14ac:dyDescent="0.2">
      <c r="A396" s="24"/>
    </row>
    <row r="397" spans="1:1" ht="12.75" x14ac:dyDescent="0.2">
      <c r="A397" s="24"/>
    </row>
    <row r="398" spans="1:1" ht="12.75" x14ac:dyDescent="0.2">
      <c r="A398" s="24"/>
    </row>
    <row r="399" spans="1:1" ht="12.75" x14ac:dyDescent="0.2">
      <c r="A399" s="24"/>
    </row>
    <row r="400" spans="1:1" ht="12.75" x14ac:dyDescent="0.2">
      <c r="A400" s="24"/>
    </row>
    <row r="401" spans="1:1" ht="12.75" x14ac:dyDescent="0.2">
      <c r="A401" s="24"/>
    </row>
    <row r="402" spans="1:1" ht="12.75" x14ac:dyDescent="0.2">
      <c r="A402" s="24"/>
    </row>
    <row r="403" spans="1:1" ht="12.75" x14ac:dyDescent="0.2">
      <c r="A403" s="24"/>
    </row>
    <row r="404" spans="1:1" ht="12.75" x14ac:dyDescent="0.2">
      <c r="A404" s="24"/>
    </row>
    <row r="405" spans="1:1" ht="12.75" x14ac:dyDescent="0.2">
      <c r="A405" s="24"/>
    </row>
    <row r="406" spans="1:1" ht="12.75" x14ac:dyDescent="0.2">
      <c r="A406" s="24"/>
    </row>
    <row r="407" spans="1:1" ht="12.75" x14ac:dyDescent="0.2">
      <c r="A407" s="24"/>
    </row>
    <row r="408" spans="1:1" ht="12.75" x14ac:dyDescent="0.2">
      <c r="A408" s="24"/>
    </row>
    <row r="409" spans="1:1" ht="12.75" x14ac:dyDescent="0.2">
      <c r="A409" s="24"/>
    </row>
    <row r="410" spans="1:1" ht="12.75" x14ac:dyDescent="0.2">
      <c r="A410" s="24"/>
    </row>
    <row r="411" spans="1:1" ht="12.75" x14ac:dyDescent="0.2">
      <c r="A411" s="24"/>
    </row>
    <row r="412" spans="1:1" ht="12.75" x14ac:dyDescent="0.2">
      <c r="A412" s="24"/>
    </row>
    <row r="413" spans="1:1" ht="12.75" x14ac:dyDescent="0.2">
      <c r="A413" s="24"/>
    </row>
    <row r="414" spans="1:1" ht="12.75" x14ac:dyDescent="0.2">
      <c r="A414" s="24"/>
    </row>
    <row r="415" spans="1:1" ht="12.75" x14ac:dyDescent="0.2">
      <c r="A415" s="24"/>
    </row>
    <row r="416" spans="1:1" ht="12.75" x14ac:dyDescent="0.2">
      <c r="A416" s="24"/>
    </row>
    <row r="417" spans="1:1" ht="12.75" x14ac:dyDescent="0.2">
      <c r="A417" s="24"/>
    </row>
    <row r="418" spans="1:1" ht="12.75" x14ac:dyDescent="0.2">
      <c r="A418" s="24"/>
    </row>
    <row r="419" spans="1:1" ht="12.75" x14ac:dyDescent="0.2">
      <c r="A419" s="24"/>
    </row>
    <row r="420" spans="1:1" ht="12.75" x14ac:dyDescent="0.2">
      <c r="A420" s="24"/>
    </row>
    <row r="421" spans="1:1" ht="12.75" x14ac:dyDescent="0.2">
      <c r="A421" s="24"/>
    </row>
    <row r="422" spans="1:1" ht="12.75" x14ac:dyDescent="0.2">
      <c r="A422" s="24"/>
    </row>
    <row r="423" spans="1:1" ht="12.75" x14ac:dyDescent="0.2">
      <c r="A423" s="24"/>
    </row>
    <row r="424" spans="1:1" ht="12.75" x14ac:dyDescent="0.2">
      <c r="A424" s="24"/>
    </row>
    <row r="425" spans="1:1" ht="12.75" x14ac:dyDescent="0.2">
      <c r="A425" s="24"/>
    </row>
    <row r="426" spans="1:1" ht="12.75" x14ac:dyDescent="0.2">
      <c r="A426" s="24"/>
    </row>
    <row r="427" spans="1:1" ht="12.75" x14ac:dyDescent="0.2">
      <c r="A427" s="24"/>
    </row>
    <row r="428" spans="1:1" ht="12.75" x14ac:dyDescent="0.2">
      <c r="A428" s="24"/>
    </row>
    <row r="429" spans="1:1" ht="12.75" x14ac:dyDescent="0.2">
      <c r="A429" s="24"/>
    </row>
    <row r="430" spans="1:1" ht="12.75" x14ac:dyDescent="0.2">
      <c r="A430" s="24"/>
    </row>
    <row r="431" spans="1:1" ht="12.75" x14ac:dyDescent="0.2">
      <c r="A431" s="24"/>
    </row>
    <row r="432" spans="1:1" ht="12.75" x14ac:dyDescent="0.2">
      <c r="A432" s="24"/>
    </row>
    <row r="433" spans="1:1" ht="12.75" x14ac:dyDescent="0.2">
      <c r="A433" s="24"/>
    </row>
    <row r="434" spans="1:1" ht="12.75" x14ac:dyDescent="0.2">
      <c r="A434" s="24"/>
    </row>
    <row r="435" spans="1:1" ht="12.75" x14ac:dyDescent="0.2">
      <c r="A435" s="24"/>
    </row>
    <row r="436" spans="1:1" ht="12.75" x14ac:dyDescent="0.2">
      <c r="A436" s="24"/>
    </row>
    <row r="437" spans="1:1" ht="12.75" x14ac:dyDescent="0.2">
      <c r="A437" s="24"/>
    </row>
    <row r="438" spans="1:1" ht="12.75" x14ac:dyDescent="0.2">
      <c r="A438" s="24"/>
    </row>
    <row r="439" spans="1:1" ht="12.75" x14ac:dyDescent="0.2">
      <c r="A439" s="24"/>
    </row>
    <row r="440" spans="1:1" ht="12.75" x14ac:dyDescent="0.2">
      <c r="A440" s="24"/>
    </row>
    <row r="441" spans="1:1" ht="12.75" x14ac:dyDescent="0.2">
      <c r="A441" s="24"/>
    </row>
    <row r="442" spans="1:1" ht="12.75" x14ac:dyDescent="0.2">
      <c r="A442" s="24"/>
    </row>
    <row r="443" spans="1:1" ht="12.75" x14ac:dyDescent="0.2">
      <c r="A443" s="24"/>
    </row>
    <row r="444" spans="1:1" ht="12.75" x14ac:dyDescent="0.2">
      <c r="A444" s="24"/>
    </row>
    <row r="445" spans="1:1" ht="12.75" x14ac:dyDescent="0.2">
      <c r="A445" s="24"/>
    </row>
    <row r="446" spans="1:1" ht="12.75" x14ac:dyDescent="0.2">
      <c r="A446" s="24"/>
    </row>
    <row r="447" spans="1:1" ht="12.75" x14ac:dyDescent="0.2">
      <c r="A447" s="24"/>
    </row>
    <row r="448" spans="1:1" ht="12.75" x14ac:dyDescent="0.2">
      <c r="A448" s="24"/>
    </row>
    <row r="449" spans="1:1" ht="12.75" x14ac:dyDescent="0.2">
      <c r="A449" s="24"/>
    </row>
    <row r="450" spans="1:1" ht="12.75" x14ac:dyDescent="0.2">
      <c r="A450" s="24"/>
    </row>
    <row r="451" spans="1:1" ht="12.75" x14ac:dyDescent="0.2">
      <c r="A451" s="24"/>
    </row>
    <row r="452" spans="1:1" ht="12.75" x14ac:dyDescent="0.2">
      <c r="A452" s="24"/>
    </row>
    <row r="453" spans="1:1" ht="12.75" x14ac:dyDescent="0.2">
      <c r="A453" s="24"/>
    </row>
    <row r="454" spans="1:1" ht="12.75" x14ac:dyDescent="0.2">
      <c r="A454" s="24"/>
    </row>
    <row r="455" spans="1:1" ht="12.75" x14ac:dyDescent="0.2">
      <c r="A455" s="24"/>
    </row>
    <row r="456" spans="1:1" ht="12.75" x14ac:dyDescent="0.2">
      <c r="A456" s="24"/>
    </row>
    <row r="457" spans="1:1" ht="12.75" x14ac:dyDescent="0.2">
      <c r="A457" s="24"/>
    </row>
    <row r="458" spans="1:1" ht="12.75" x14ac:dyDescent="0.2">
      <c r="A458" s="24"/>
    </row>
    <row r="459" spans="1:1" ht="12.75" x14ac:dyDescent="0.2">
      <c r="A459" s="24"/>
    </row>
    <row r="460" spans="1:1" ht="12.75" x14ac:dyDescent="0.2">
      <c r="A460" s="24"/>
    </row>
    <row r="461" spans="1:1" ht="12.75" x14ac:dyDescent="0.2">
      <c r="A461" s="24"/>
    </row>
    <row r="462" spans="1:1" ht="12.75" x14ac:dyDescent="0.2">
      <c r="A462" s="24"/>
    </row>
    <row r="463" spans="1:1" ht="12.75" x14ac:dyDescent="0.2">
      <c r="A463" s="24"/>
    </row>
    <row r="464" spans="1:1" ht="12.75" x14ac:dyDescent="0.2">
      <c r="A464" s="24"/>
    </row>
    <row r="465" spans="1:1" ht="12.75" x14ac:dyDescent="0.2">
      <c r="A465" s="24"/>
    </row>
    <row r="466" spans="1:1" ht="12.75" x14ac:dyDescent="0.2">
      <c r="A466" s="24"/>
    </row>
    <row r="467" spans="1:1" ht="12.75" x14ac:dyDescent="0.2">
      <c r="A467" s="24"/>
    </row>
    <row r="468" spans="1:1" ht="12.75" x14ac:dyDescent="0.2">
      <c r="A468" s="24"/>
    </row>
    <row r="469" spans="1:1" ht="12.75" x14ac:dyDescent="0.2">
      <c r="A469" s="24"/>
    </row>
    <row r="470" spans="1:1" ht="12.75" x14ac:dyDescent="0.2">
      <c r="A470" s="24"/>
    </row>
    <row r="471" spans="1:1" ht="12.75" x14ac:dyDescent="0.2">
      <c r="A471" s="24"/>
    </row>
    <row r="472" spans="1:1" ht="12.75" x14ac:dyDescent="0.2">
      <c r="A472" s="24"/>
    </row>
    <row r="473" spans="1:1" ht="12.75" x14ac:dyDescent="0.2">
      <c r="A473" s="24"/>
    </row>
    <row r="474" spans="1:1" ht="12.75" x14ac:dyDescent="0.2">
      <c r="A474" s="24"/>
    </row>
    <row r="475" spans="1:1" ht="12.75" x14ac:dyDescent="0.2">
      <c r="A475" s="24"/>
    </row>
    <row r="476" spans="1:1" ht="12.75" x14ac:dyDescent="0.2">
      <c r="A476" s="24"/>
    </row>
    <row r="477" spans="1:1" ht="12.75" x14ac:dyDescent="0.2">
      <c r="A477" s="24"/>
    </row>
    <row r="478" spans="1:1" ht="12.75" x14ac:dyDescent="0.2">
      <c r="A478" s="24"/>
    </row>
    <row r="479" spans="1:1" ht="12.75" x14ac:dyDescent="0.2">
      <c r="A479" s="24"/>
    </row>
    <row r="480" spans="1:1" ht="12.75" x14ac:dyDescent="0.2">
      <c r="A480" s="24"/>
    </row>
    <row r="481" spans="1:1" ht="12.75" x14ac:dyDescent="0.2">
      <c r="A481" s="24"/>
    </row>
    <row r="482" spans="1:1" ht="12.75" x14ac:dyDescent="0.2">
      <c r="A482" s="24"/>
    </row>
    <row r="483" spans="1:1" ht="12.75" x14ac:dyDescent="0.2">
      <c r="A483" s="24"/>
    </row>
    <row r="484" spans="1:1" ht="12.75" x14ac:dyDescent="0.2">
      <c r="A484" s="24"/>
    </row>
    <row r="485" spans="1:1" ht="12.75" x14ac:dyDescent="0.2">
      <c r="A485" s="24"/>
    </row>
    <row r="486" spans="1:1" ht="12.75" x14ac:dyDescent="0.2">
      <c r="A486" s="24"/>
    </row>
    <row r="487" spans="1:1" ht="12.75" x14ac:dyDescent="0.2">
      <c r="A487" s="24"/>
    </row>
    <row r="488" spans="1:1" ht="12.75" x14ac:dyDescent="0.2">
      <c r="A488" s="24"/>
    </row>
    <row r="489" spans="1:1" ht="12.75" x14ac:dyDescent="0.2">
      <c r="A489" s="24"/>
    </row>
    <row r="490" spans="1:1" ht="12.75" x14ac:dyDescent="0.2">
      <c r="A490" s="24"/>
    </row>
    <row r="491" spans="1:1" ht="12.75" x14ac:dyDescent="0.2">
      <c r="A491" s="24"/>
    </row>
    <row r="492" spans="1:1" ht="12.75" x14ac:dyDescent="0.2">
      <c r="A492" s="24"/>
    </row>
    <row r="493" spans="1:1" ht="12.75" x14ac:dyDescent="0.2">
      <c r="A493" s="24"/>
    </row>
    <row r="494" spans="1:1" ht="12.75" x14ac:dyDescent="0.2">
      <c r="A494" s="24"/>
    </row>
    <row r="495" spans="1:1" ht="12.75" x14ac:dyDescent="0.2">
      <c r="A495" s="24"/>
    </row>
    <row r="496" spans="1:1" ht="12.75" x14ac:dyDescent="0.2">
      <c r="A496" s="24"/>
    </row>
    <row r="497" spans="1:1" ht="12.75" x14ac:dyDescent="0.2">
      <c r="A497" s="24"/>
    </row>
    <row r="498" spans="1:1" ht="12.75" x14ac:dyDescent="0.2">
      <c r="A498" s="24"/>
    </row>
    <row r="499" spans="1:1" ht="12.75" x14ac:dyDescent="0.2">
      <c r="A499" s="24"/>
    </row>
    <row r="500" spans="1:1" ht="12.75" x14ac:dyDescent="0.2">
      <c r="A500" s="24"/>
    </row>
    <row r="501" spans="1:1" ht="12.75" x14ac:dyDescent="0.2">
      <c r="A501" s="24"/>
    </row>
    <row r="502" spans="1:1" ht="12.75" x14ac:dyDescent="0.2">
      <c r="A502" s="24"/>
    </row>
    <row r="503" spans="1:1" ht="12.75" x14ac:dyDescent="0.2">
      <c r="A503" s="24"/>
    </row>
    <row r="504" spans="1:1" ht="12.75" x14ac:dyDescent="0.2">
      <c r="A504" s="24"/>
    </row>
    <row r="505" spans="1:1" ht="12.75" x14ac:dyDescent="0.2">
      <c r="A505" s="24"/>
    </row>
    <row r="506" spans="1:1" ht="12.75" x14ac:dyDescent="0.2">
      <c r="A506" s="24"/>
    </row>
    <row r="507" spans="1:1" ht="12.75" x14ac:dyDescent="0.2">
      <c r="A507" s="24"/>
    </row>
    <row r="508" spans="1:1" ht="12.75" x14ac:dyDescent="0.2">
      <c r="A508" s="24"/>
    </row>
    <row r="509" spans="1:1" ht="12.75" x14ac:dyDescent="0.2">
      <c r="A509" s="24"/>
    </row>
    <row r="510" spans="1:1" ht="12.75" x14ac:dyDescent="0.2">
      <c r="A510" s="24"/>
    </row>
    <row r="511" spans="1:1" ht="12.75" x14ac:dyDescent="0.2">
      <c r="A511" s="24"/>
    </row>
    <row r="512" spans="1:1" ht="12.75" x14ac:dyDescent="0.2">
      <c r="A512" s="24"/>
    </row>
    <row r="513" spans="1:1" ht="12.75" x14ac:dyDescent="0.2">
      <c r="A513" s="24"/>
    </row>
    <row r="514" spans="1:1" ht="12.75" x14ac:dyDescent="0.2">
      <c r="A514" s="24"/>
    </row>
    <row r="515" spans="1:1" ht="12.75" x14ac:dyDescent="0.2">
      <c r="A515" s="24"/>
    </row>
    <row r="516" spans="1:1" ht="12.75" x14ac:dyDescent="0.2">
      <c r="A516" s="24"/>
    </row>
    <row r="517" spans="1:1" ht="12.75" x14ac:dyDescent="0.2">
      <c r="A517" s="24"/>
    </row>
    <row r="518" spans="1:1" ht="12.75" x14ac:dyDescent="0.2">
      <c r="A518" s="24"/>
    </row>
    <row r="519" spans="1:1" ht="12.75" x14ac:dyDescent="0.2">
      <c r="A519" s="24"/>
    </row>
    <row r="520" spans="1:1" ht="12.75" x14ac:dyDescent="0.2">
      <c r="A520" s="24"/>
    </row>
    <row r="521" spans="1:1" ht="12.75" x14ac:dyDescent="0.2">
      <c r="A521" s="24"/>
    </row>
    <row r="522" spans="1:1" ht="12.75" x14ac:dyDescent="0.2">
      <c r="A522" s="24"/>
    </row>
    <row r="523" spans="1:1" ht="12.75" x14ac:dyDescent="0.2">
      <c r="A523" s="24"/>
    </row>
    <row r="524" spans="1:1" ht="12.75" x14ac:dyDescent="0.2">
      <c r="A524" s="24"/>
    </row>
    <row r="525" spans="1:1" ht="12.75" x14ac:dyDescent="0.2">
      <c r="A525" s="24"/>
    </row>
    <row r="526" spans="1:1" ht="12.75" x14ac:dyDescent="0.2">
      <c r="A526" s="24"/>
    </row>
    <row r="527" spans="1:1" ht="12.75" x14ac:dyDescent="0.2">
      <c r="A527" s="24"/>
    </row>
    <row r="528" spans="1:1" ht="12.75" x14ac:dyDescent="0.2">
      <c r="A528" s="24"/>
    </row>
    <row r="529" spans="1:1" ht="12.75" x14ac:dyDescent="0.2">
      <c r="A529" s="24"/>
    </row>
    <row r="530" spans="1:1" ht="12.75" x14ac:dyDescent="0.2">
      <c r="A530" s="24"/>
    </row>
    <row r="531" spans="1:1" ht="12.75" x14ac:dyDescent="0.2">
      <c r="A531" s="24"/>
    </row>
    <row r="532" spans="1:1" ht="12.75" x14ac:dyDescent="0.2">
      <c r="A532" s="24"/>
    </row>
    <row r="533" spans="1:1" ht="12.75" x14ac:dyDescent="0.2">
      <c r="A533" s="24"/>
    </row>
    <row r="534" spans="1:1" ht="12.75" x14ac:dyDescent="0.2">
      <c r="A534" s="24"/>
    </row>
    <row r="535" spans="1:1" ht="12.75" x14ac:dyDescent="0.2">
      <c r="A535" s="24"/>
    </row>
    <row r="536" spans="1:1" ht="12.75" x14ac:dyDescent="0.2">
      <c r="A536" s="24"/>
    </row>
    <row r="537" spans="1:1" ht="12.75" x14ac:dyDescent="0.2">
      <c r="A537" s="24"/>
    </row>
    <row r="538" spans="1:1" ht="12.75" x14ac:dyDescent="0.2">
      <c r="A538" s="24"/>
    </row>
    <row r="539" spans="1:1" ht="12.75" x14ac:dyDescent="0.2">
      <c r="A539" s="24"/>
    </row>
    <row r="540" spans="1:1" ht="12.75" x14ac:dyDescent="0.2">
      <c r="A540" s="24"/>
    </row>
    <row r="541" spans="1:1" ht="12.75" x14ac:dyDescent="0.2">
      <c r="A541" s="24"/>
    </row>
    <row r="542" spans="1:1" ht="12.75" x14ac:dyDescent="0.2">
      <c r="A542" s="24"/>
    </row>
    <row r="543" spans="1:1" ht="12.75" x14ac:dyDescent="0.2">
      <c r="A543" s="24"/>
    </row>
    <row r="544" spans="1:1" ht="12.75" x14ac:dyDescent="0.2">
      <c r="A544" s="24"/>
    </row>
    <row r="545" spans="1:1" ht="12.75" x14ac:dyDescent="0.2">
      <c r="A545" s="24"/>
    </row>
    <row r="546" spans="1:1" ht="12.75" x14ac:dyDescent="0.2">
      <c r="A546" s="24"/>
    </row>
    <row r="547" spans="1:1" ht="12.75" x14ac:dyDescent="0.2">
      <c r="A547" s="24"/>
    </row>
    <row r="548" spans="1:1" ht="12.75" x14ac:dyDescent="0.2">
      <c r="A548" s="24"/>
    </row>
    <row r="549" spans="1:1" ht="12.75" x14ac:dyDescent="0.2">
      <c r="A549" s="24"/>
    </row>
    <row r="550" spans="1:1" ht="12.75" x14ac:dyDescent="0.2">
      <c r="A550" s="24"/>
    </row>
    <row r="551" spans="1:1" ht="12.75" x14ac:dyDescent="0.2">
      <c r="A551" s="24"/>
    </row>
    <row r="552" spans="1:1" ht="12.75" x14ac:dyDescent="0.2">
      <c r="A552" s="24"/>
    </row>
    <row r="553" spans="1:1" ht="12.75" x14ac:dyDescent="0.2">
      <c r="A553" s="24"/>
    </row>
    <row r="554" spans="1:1" ht="12.75" x14ac:dyDescent="0.2">
      <c r="A554" s="24"/>
    </row>
    <row r="555" spans="1:1" ht="12.75" x14ac:dyDescent="0.2">
      <c r="A555" s="24"/>
    </row>
    <row r="556" spans="1:1" ht="12.75" x14ac:dyDescent="0.2">
      <c r="A556" s="24"/>
    </row>
    <row r="557" spans="1:1" ht="12.75" x14ac:dyDescent="0.2">
      <c r="A557" s="24"/>
    </row>
    <row r="558" spans="1:1" ht="12.75" x14ac:dyDescent="0.2">
      <c r="A558" s="24"/>
    </row>
    <row r="559" spans="1:1" ht="12.75" x14ac:dyDescent="0.2">
      <c r="A559" s="24"/>
    </row>
    <row r="560" spans="1:1" ht="12.75" x14ac:dyDescent="0.2">
      <c r="A560" s="24"/>
    </row>
    <row r="561" spans="1:1" ht="12.75" x14ac:dyDescent="0.2">
      <c r="A561" s="24"/>
    </row>
    <row r="562" spans="1:1" ht="12.75" x14ac:dyDescent="0.2">
      <c r="A562" s="24"/>
    </row>
    <row r="563" spans="1:1" ht="12.75" x14ac:dyDescent="0.2">
      <c r="A563" s="24"/>
    </row>
    <row r="564" spans="1:1" ht="12.75" x14ac:dyDescent="0.2">
      <c r="A564" s="24"/>
    </row>
    <row r="565" spans="1:1" ht="12.75" x14ac:dyDescent="0.2">
      <c r="A565" s="24"/>
    </row>
    <row r="566" spans="1:1" ht="12.75" x14ac:dyDescent="0.2">
      <c r="A566" s="24"/>
    </row>
    <row r="567" spans="1:1" ht="12.75" x14ac:dyDescent="0.2">
      <c r="A567" s="24"/>
    </row>
    <row r="568" spans="1:1" ht="12.75" x14ac:dyDescent="0.2">
      <c r="A568" s="24"/>
    </row>
    <row r="569" spans="1:1" ht="12.75" x14ac:dyDescent="0.2">
      <c r="A569" s="24"/>
    </row>
    <row r="570" spans="1:1" ht="12.75" x14ac:dyDescent="0.2">
      <c r="A570" s="24"/>
    </row>
    <row r="571" spans="1:1" ht="12.75" x14ac:dyDescent="0.2">
      <c r="A571" s="24"/>
    </row>
    <row r="572" spans="1:1" ht="12.75" x14ac:dyDescent="0.2">
      <c r="A572" s="24"/>
    </row>
    <row r="573" spans="1:1" ht="12.75" x14ac:dyDescent="0.2">
      <c r="A573" s="24"/>
    </row>
    <row r="574" spans="1:1" ht="12.75" x14ac:dyDescent="0.2">
      <c r="A574" s="24"/>
    </row>
    <row r="575" spans="1:1" ht="12.75" x14ac:dyDescent="0.2">
      <c r="A575" s="24"/>
    </row>
    <row r="576" spans="1:1" ht="12.75" x14ac:dyDescent="0.2">
      <c r="A576" s="24"/>
    </row>
    <row r="577" spans="1:1" ht="12.75" x14ac:dyDescent="0.2">
      <c r="A577" s="24"/>
    </row>
    <row r="578" spans="1:1" ht="12.75" x14ac:dyDescent="0.2">
      <c r="A578" s="24"/>
    </row>
    <row r="579" spans="1:1" ht="12.75" x14ac:dyDescent="0.2">
      <c r="A579" s="24"/>
    </row>
    <row r="580" spans="1:1" ht="12.75" x14ac:dyDescent="0.2">
      <c r="A580" s="24"/>
    </row>
    <row r="581" spans="1:1" ht="12.75" x14ac:dyDescent="0.2">
      <c r="A581" s="24"/>
    </row>
    <row r="582" spans="1:1" ht="12.75" x14ac:dyDescent="0.2">
      <c r="A582" s="24"/>
    </row>
    <row r="583" spans="1:1" ht="12.75" x14ac:dyDescent="0.2">
      <c r="A583" s="24"/>
    </row>
    <row r="584" spans="1:1" ht="12.75" x14ac:dyDescent="0.2">
      <c r="A584" s="24"/>
    </row>
    <row r="585" spans="1:1" ht="12.75" x14ac:dyDescent="0.2">
      <c r="A585" s="24"/>
    </row>
    <row r="586" spans="1:1" ht="12.75" x14ac:dyDescent="0.2">
      <c r="A586" s="24"/>
    </row>
    <row r="587" spans="1:1" ht="12.75" x14ac:dyDescent="0.2">
      <c r="A587" s="24"/>
    </row>
    <row r="588" spans="1:1" ht="12.75" x14ac:dyDescent="0.2">
      <c r="A588" s="24"/>
    </row>
    <row r="589" spans="1:1" ht="12.75" x14ac:dyDescent="0.2">
      <c r="A589" s="24"/>
    </row>
    <row r="590" spans="1:1" ht="12.75" x14ac:dyDescent="0.2">
      <c r="A590" s="24"/>
    </row>
    <row r="591" spans="1:1" ht="12.75" x14ac:dyDescent="0.2">
      <c r="A591" s="24"/>
    </row>
    <row r="592" spans="1:1" ht="12.75" x14ac:dyDescent="0.2">
      <c r="A592" s="24"/>
    </row>
    <row r="593" spans="1:1" ht="12.75" x14ac:dyDescent="0.2">
      <c r="A593" s="24"/>
    </row>
    <row r="594" spans="1:1" ht="12.75" x14ac:dyDescent="0.2">
      <c r="A594" s="24"/>
    </row>
    <row r="595" spans="1:1" ht="12.75" x14ac:dyDescent="0.2">
      <c r="A595" s="24"/>
    </row>
    <row r="596" spans="1:1" ht="12.75" x14ac:dyDescent="0.2">
      <c r="A596" s="24"/>
    </row>
    <row r="597" spans="1:1" ht="12.75" x14ac:dyDescent="0.2">
      <c r="A597" s="24"/>
    </row>
    <row r="598" spans="1:1" ht="12.75" x14ac:dyDescent="0.2">
      <c r="A598" s="24"/>
    </row>
    <row r="599" spans="1:1" ht="12.75" x14ac:dyDescent="0.2">
      <c r="A599" s="24"/>
    </row>
    <row r="600" spans="1:1" ht="12.75" x14ac:dyDescent="0.2">
      <c r="A600" s="24"/>
    </row>
    <row r="601" spans="1:1" ht="12.75" x14ac:dyDescent="0.2">
      <c r="A601" s="24"/>
    </row>
    <row r="602" spans="1:1" ht="12.75" x14ac:dyDescent="0.2">
      <c r="A602" s="24"/>
    </row>
    <row r="603" spans="1:1" ht="12.75" x14ac:dyDescent="0.2">
      <c r="A603" s="24"/>
    </row>
    <row r="604" spans="1:1" ht="12.75" x14ac:dyDescent="0.2">
      <c r="A604" s="24"/>
    </row>
    <row r="605" spans="1:1" ht="12.75" x14ac:dyDescent="0.2">
      <c r="A605" s="24"/>
    </row>
    <row r="606" spans="1:1" ht="12.75" x14ac:dyDescent="0.2">
      <c r="A606" s="24"/>
    </row>
    <row r="607" spans="1:1" ht="12.75" x14ac:dyDescent="0.2">
      <c r="A607" s="24"/>
    </row>
    <row r="608" spans="1:1" ht="12.75" x14ac:dyDescent="0.2">
      <c r="A608" s="24"/>
    </row>
    <row r="609" spans="1:1" ht="12.75" x14ac:dyDescent="0.2">
      <c r="A609" s="24"/>
    </row>
    <row r="610" spans="1:1" ht="12.75" x14ac:dyDescent="0.2">
      <c r="A610" s="24"/>
    </row>
    <row r="611" spans="1:1" ht="12.75" x14ac:dyDescent="0.2">
      <c r="A611" s="24"/>
    </row>
    <row r="612" spans="1:1" ht="12.75" x14ac:dyDescent="0.2">
      <c r="A612" s="24"/>
    </row>
    <row r="613" spans="1:1" ht="12.75" x14ac:dyDescent="0.2">
      <c r="A613" s="24"/>
    </row>
    <row r="614" spans="1:1" ht="12.75" x14ac:dyDescent="0.2">
      <c r="A614" s="24"/>
    </row>
    <row r="615" spans="1:1" ht="12.75" x14ac:dyDescent="0.2">
      <c r="A615" s="24"/>
    </row>
    <row r="616" spans="1:1" ht="12.75" x14ac:dyDescent="0.2">
      <c r="A616" s="24"/>
    </row>
    <row r="617" spans="1:1" ht="12.75" x14ac:dyDescent="0.2">
      <c r="A617" s="24"/>
    </row>
    <row r="618" spans="1:1" ht="12.75" x14ac:dyDescent="0.2">
      <c r="A618" s="24"/>
    </row>
    <row r="619" spans="1:1" ht="12.75" x14ac:dyDescent="0.2">
      <c r="A619" s="24"/>
    </row>
    <row r="620" spans="1:1" ht="12.75" x14ac:dyDescent="0.2">
      <c r="A620" s="24"/>
    </row>
    <row r="621" spans="1:1" ht="12.75" x14ac:dyDescent="0.2">
      <c r="A621" s="24"/>
    </row>
    <row r="622" spans="1:1" ht="12.75" x14ac:dyDescent="0.2">
      <c r="A622" s="24"/>
    </row>
    <row r="623" spans="1:1" ht="12.75" x14ac:dyDescent="0.2">
      <c r="A623" s="24"/>
    </row>
    <row r="624" spans="1:1" ht="12.75" x14ac:dyDescent="0.2">
      <c r="A624" s="24"/>
    </row>
    <row r="625" spans="1:1" ht="12.75" x14ac:dyDescent="0.2">
      <c r="A625" s="24"/>
    </row>
    <row r="626" spans="1:1" ht="12.75" x14ac:dyDescent="0.2">
      <c r="A626" s="24"/>
    </row>
    <row r="627" spans="1:1" ht="12.75" x14ac:dyDescent="0.2">
      <c r="A627" s="24"/>
    </row>
    <row r="628" spans="1:1" ht="12.75" x14ac:dyDescent="0.2">
      <c r="A628" s="24"/>
    </row>
    <row r="629" spans="1:1" ht="12.75" x14ac:dyDescent="0.2">
      <c r="A629" s="24"/>
    </row>
    <row r="630" spans="1:1" ht="12.75" x14ac:dyDescent="0.2">
      <c r="A630" s="24"/>
    </row>
    <row r="631" spans="1:1" ht="12.75" x14ac:dyDescent="0.2">
      <c r="A631" s="24"/>
    </row>
    <row r="632" spans="1:1" ht="12.75" x14ac:dyDescent="0.2">
      <c r="A632" s="24"/>
    </row>
    <row r="633" spans="1:1" ht="12.75" x14ac:dyDescent="0.2">
      <c r="A633" s="24"/>
    </row>
    <row r="634" spans="1:1" ht="12.75" x14ac:dyDescent="0.2">
      <c r="A634" s="24"/>
    </row>
    <row r="635" spans="1:1" ht="12.75" x14ac:dyDescent="0.2">
      <c r="A635" s="24"/>
    </row>
    <row r="636" spans="1:1" ht="12.75" x14ac:dyDescent="0.2">
      <c r="A636" s="24"/>
    </row>
    <row r="637" spans="1:1" ht="12.75" x14ac:dyDescent="0.2">
      <c r="A637" s="24"/>
    </row>
    <row r="638" spans="1:1" ht="12.75" x14ac:dyDescent="0.2">
      <c r="A638" s="24"/>
    </row>
    <row r="639" spans="1:1" ht="12.75" x14ac:dyDescent="0.2">
      <c r="A639" s="24"/>
    </row>
    <row r="640" spans="1:1" ht="12.75" x14ac:dyDescent="0.2">
      <c r="A640" s="24"/>
    </row>
    <row r="641" spans="1:1" ht="12.75" x14ac:dyDescent="0.2">
      <c r="A641" s="24"/>
    </row>
    <row r="642" spans="1:1" ht="12.75" x14ac:dyDescent="0.2">
      <c r="A642" s="24"/>
    </row>
    <row r="643" spans="1:1" ht="12.75" x14ac:dyDescent="0.2">
      <c r="A643" s="24"/>
    </row>
    <row r="644" spans="1:1" ht="12.75" x14ac:dyDescent="0.2">
      <c r="A644" s="24"/>
    </row>
    <row r="645" spans="1:1" ht="12.75" x14ac:dyDescent="0.2">
      <c r="A645" s="24"/>
    </row>
    <row r="646" spans="1:1" ht="12.75" x14ac:dyDescent="0.2">
      <c r="A646" s="24"/>
    </row>
    <row r="647" spans="1:1" ht="12.75" x14ac:dyDescent="0.2">
      <c r="A647" s="24"/>
    </row>
    <row r="648" spans="1:1" ht="12.75" x14ac:dyDescent="0.2">
      <c r="A648" s="24"/>
    </row>
    <row r="649" spans="1:1" ht="12.75" x14ac:dyDescent="0.2">
      <c r="A649" s="24"/>
    </row>
    <row r="650" spans="1:1" ht="12.75" x14ac:dyDescent="0.2">
      <c r="A650" s="24"/>
    </row>
    <row r="651" spans="1:1" ht="12.75" x14ac:dyDescent="0.2">
      <c r="A651" s="24"/>
    </row>
    <row r="652" spans="1:1" ht="12.75" x14ac:dyDescent="0.2">
      <c r="A652" s="24"/>
    </row>
    <row r="653" spans="1:1" ht="12.75" x14ac:dyDescent="0.2">
      <c r="A653" s="24"/>
    </row>
    <row r="654" spans="1:1" ht="12.75" x14ac:dyDescent="0.2">
      <c r="A654" s="24"/>
    </row>
    <row r="655" spans="1:1" ht="12.75" x14ac:dyDescent="0.2">
      <c r="A655" s="24"/>
    </row>
    <row r="656" spans="1:1" ht="12.75" x14ac:dyDescent="0.2">
      <c r="A656" s="24"/>
    </row>
    <row r="657" spans="1:1" ht="12.75" x14ac:dyDescent="0.2">
      <c r="A657" s="24"/>
    </row>
    <row r="658" spans="1:1" ht="12.75" x14ac:dyDescent="0.2">
      <c r="A658" s="24"/>
    </row>
    <row r="659" spans="1:1" ht="12.75" x14ac:dyDescent="0.2">
      <c r="A659" s="24"/>
    </row>
    <row r="660" spans="1:1" ht="12.75" x14ac:dyDescent="0.2">
      <c r="A660" s="24"/>
    </row>
    <row r="661" spans="1:1" ht="12.75" x14ac:dyDescent="0.2">
      <c r="A661" s="24"/>
    </row>
    <row r="662" spans="1:1" ht="12.75" x14ac:dyDescent="0.2">
      <c r="A662" s="24"/>
    </row>
    <row r="663" spans="1:1" ht="12.75" x14ac:dyDescent="0.2">
      <c r="A663" s="24"/>
    </row>
    <row r="664" spans="1:1" ht="12.75" x14ac:dyDescent="0.2">
      <c r="A664" s="24"/>
    </row>
    <row r="665" spans="1:1" ht="12.75" x14ac:dyDescent="0.2">
      <c r="A665" s="24"/>
    </row>
    <row r="666" spans="1:1" ht="12.75" x14ac:dyDescent="0.2">
      <c r="A666" s="24"/>
    </row>
    <row r="667" spans="1:1" ht="12.75" x14ac:dyDescent="0.2">
      <c r="A667" s="24"/>
    </row>
    <row r="668" spans="1:1" ht="12.75" x14ac:dyDescent="0.2">
      <c r="A668" s="24"/>
    </row>
    <row r="669" spans="1:1" ht="12.75" x14ac:dyDescent="0.2">
      <c r="A669" s="24"/>
    </row>
    <row r="670" spans="1:1" ht="12.75" x14ac:dyDescent="0.2">
      <c r="A670" s="24"/>
    </row>
    <row r="671" spans="1:1" ht="12.75" x14ac:dyDescent="0.2">
      <c r="A671" s="24"/>
    </row>
    <row r="672" spans="1:1" ht="12.75" x14ac:dyDescent="0.2">
      <c r="A672" s="24"/>
    </row>
    <row r="673" spans="1:1" ht="12.75" x14ac:dyDescent="0.2">
      <c r="A673" s="24"/>
    </row>
    <row r="674" spans="1:1" ht="12.75" x14ac:dyDescent="0.2">
      <c r="A674" s="24"/>
    </row>
    <row r="675" spans="1:1" ht="12.75" x14ac:dyDescent="0.2">
      <c r="A675" s="24"/>
    </row>
    <row r="676" spans="1:1" ht="12.75" x14ac:dyDescent="0.2">
      <c r="A676" s="24"/>
    </row>
    <row r="677" spans="1:1" ht="12.75" x14ac:dyDescent="0.2">
      <c r="A677" s="24"/>
    </row>
    <row r="678" spans="1:1" ht="12.75" x14ac:dyDescent="0.2">
      <c r="A678" s="24"/>
    </row>
    <row r="679" spans="1:1" ht="12.75" x14ac:dyDescent="0.2">
      <c r="A679" s="24"/>
    </row>
    <row r="680" spans="1:1" ht="12.75" x14ac:dyDescent="0.2">
      <c r="A680" s="24"/>
    </row>
    <row r="681" spans="1:1" ht="12.75" x14ac:dyDescent="0.2">
      <c r="A681" s="24"/>
    </row>
    <row r="682" spans="1:1" ht="12.75" x14ac:dyDescent="0.2">
      <c r="A682" s="24"/>
    </row>
    <row r="683" spans="1:1" ht="12.75" x14ac:dyDescent="0.2">
      <c r="A683" s="24"/>
    </row>
    <row r="684" spans="1:1" ht="12.75" x14ac:dyDescent="0.2">
      <c r="A684" s="24"/>
    </row>
    <row r="685" spans="1:1" ht="12.75" x14ac:dyDescent="0.2">
      <c r="A685" s="24"/>
    </row>
    <row r="686" spans="1:1" ht="12.75" x14ac:dyDescent="0.2">
      <c r="A686" s="24"/>
    </row>
    <row r="687" spans="1:1" ht="12.75" x14ac:dyDescent="0.2">
      <c r="A687" s="24"/>
    </row>
    <row r="688" spans="1:1" ht="12.75" x14ac:dyDescent="0.2">
      <c r="A688" s="24"/>
    </row>
    <row r="689" spans="1:1" ht="12.75" x14ac:dyDescent="0.2">
      <c r="A689" s="24"/>
    </row>
    <row r="690" spans="1:1" ht="12.75" x14ac:dyDescent="0.2">
      <c r="A690" s="24"/>
    </row>
    <row r="691" spans="1:1" ht="12.75" x14ac:dyDescent="0.2">
      <c r="A691" s="24"/>
    </row>
    <row r="692" spans="1:1" ht="12.75" x14ac:dyDescent="0.2">
      <c r="A692" s="24"/>
    </row>
    <row r="693" spans="1:1" ht="12.75" x14ac:dyDescent="0.2">
      <c r="A693" s="24"/>
    </row>
    <row r="694" spans="1:1" ht="12.75" x14ac:dyDescent="0.2">
      <c r="A694" s="24"/>
    </row>
    <row r="695" spans="1:1" ht="12.75" x14ac:dyDescent="0.2">
      <c r="A695" s="24"/>
    </row>
    <row r="696" spans="1:1" ht="12.75" x14ac:dyDescent="0.2">
      <c r="A696" s="24"/>
    </row>
    <row r="697" spans="1:1" ht="12.75" x14ac:dyDescent="0.2">
      <c r="A697" s="24"/>
    </row>
    <row r="698" spans="1:1" ht="12.75" x14ac:dyDescent="0.2">
      <c r="A698" s="24"/>
    </row>
    <row r="699" spans="1:1" ht="12.75" x14ac:dyDescent="0.2">
      <c r="A699" s="24"/>
    </row>
    <row r="700" spans="1:1" ht="12.75" x14ac:dyDescent="0.2">
      <c r="A700" s="24"/>
    </row>
    <row r="701" spans="1:1" ht="12.75" x14ac:dyDescent="0.2">
      <c r="A701" s="24"/>
    </row>
    <row r="702" spans="1:1" ht="12.75" x14ac:dyDescent="0.2">
      <c r="A702" s="24"/>
    </row>
    <row r="703" spans="1:1" ht="12.75" x14ac:dyDescent="0.2">
      <c r="A703" s="24"/>
    </row>
    <row r="704" spans="1:1" ht="12.75" x14ac:dyDescent="0.2">
      <c r="A704" s="24"/>
    </row>
    <row r="705" spans="1:1" ht="12.75" x14ac:dyDescent="0.2">
      <c r="A705" s="24"/>
    </row>
    <row r="706" spans="1:1" ht="12.75" x14ac:dyDescent="0.2">
      <c r="A706" s="24"/>
    </row>
    <row r="707" spans="1:1" ht="12.75" x14ac:dyDescent="0.2">
      <c r="A707" s="24"/>
    </row>
    <row r="708" spans="1:1" ht="12.75" x14ac:dyDescent="0.2">
      <c r="A708" s="24"/>
    </row>
    <row r="709" spans="1:1" ht="12.75" x14ac:dyDescent="0.2">
      <c r="A709" s="24"/>
    </row>
    <row r="710" spans="1:1" ht="12.75" x14ac:dyDescent="0.2">
      <c r="A710" s="24"/>
    </row>
    <row r="711" spans="1:1" ht="12.75" x14ac:dyDescent="0.2">
      <c r="A711" s="24"/>
    </row>
    <row r="712" spans="1:1" ht="12.75" x14ac:dyDescent="0.2">
      <c r="A712" s="24"/>
    </row>
    <row r="713" spans="1:1" ht="12.75" x14ac:dyDescent="0.2">
      <c r="A713" s="24"/>
    </row>
    <row r="714" spans="1:1" ht="12.75" x14ac:dyDescent="0.2">
      <c r="A714" s="24"/>
    </row>
    <row r="715" spans="1:1" ht="12.75" x14ac:dyDescent="0.2">
      <c r="A715" s="24"/>
    </row>
    <row r="716" spans="1:1" ht="12.75" x14ac:dyDescent="0.2">
      <c r="A716" s="24"/>
    </row>
    <row r="717" spans="1:1" ht="12.75" x14ac:dyDescent="0.2">
      <c r="A717" s="24"/>
    </row>
    <row r="718" spans="1:1" ht="12.75" x14ac:dyDescent="0.2">
      <c r="A718" s="24"/>
    </row>
    <row r="719" spans="1:1" ht="12.75" x14ac:dyDescent="0.2">
      <c r="A719" s="24"/>
    </row>
    <row r="720" spans="1:1" ht="12.75" x14ac:dyDescent="0.2">
      <c r="A720" s="24"/>
    </row>
    <row r="721" spans="1:1" ht="12.75" x14ac:dyDescent="0.2">
      <c r="A721" s="24"/>
    </row>
    <row r="722" spans="1:1" ht="12.75" x14ac:dyDescent="0.2">
      <c r="A722" s="24"/>
    </row>
    <row r="723" spans="1:1" ht="12.75" x14ac:dyDescent="0.2">
      <c r="A723" s="24"/>
    </row>
    <row r="724" spans="1:1" ht="12.75" x14ac:dyDescent="0.2">
      <c r="A724" s="24"/>
    </row>
    <row r="725" spans="1:1" ht="12.75" x14ac:dyDescent="0.2">
      <c r="A725" s="24"/>
    </row>
    <row r="726" spans="1:1" ht="12.75" x14ac:dyDescent="0.2">
      <c r="A726" s="24"/>
    </row>
    <row r="727" spans="1:1" ht="12.75" x14ac:dyDescent="0.2">
      <c r="A727" s="24"/>
    </row>
    <row r="728" spans="1:1" ht="12.75" x14ac:dyDescent="0.2">
      <c r="A728" s="24"/>
    </row>
    <row r="729" spans="1:1" ht="12.75" x14ac:dyDescent="0.2">
      <c r="A729" s="24"/>
    </row>
    <row r="730" spans="1:1" ht="12.75" x14ac:dyDescent="0.2">
      <c r="A730" s="24"/>
    </row>
    <row r="731" spans="1:1" ht="12.75" x14ac:dyDescent="0.2">
      <c r="A731" s="24"/>
    </row>
    <row r="732" spans="1:1" ht="12.75" x14ac:dyDescent="0.2">
      <c r="A732" s="24"/>
    </row>
    <row r="733" spans="1:1" ht="12.75" x14ac:dyDescent="0.2">
      <c r="A733" s="24"/>
    </row>
    <row r="734" spans="1:1" ht="12.75" x14ac:dyDescent="0.2">
      <c r="A734" s="24"/>
    </row>
    <row r="735" spans="1:1" ht="12.75" x14ac:dyDescent="0.2">
      <c r="A735" s="24"/>
    </row>
    <row r="736" spans="1:1" ht="12.75" x14ac:dyDescent="0.2">
      <c r="A736" s="24"/>
    </row>
    <row r="737" spans="1:1" ht="12.75" x14ac:dyDescent="0.2">
      <c r="A737" s="24"/>
    </row>
    <row r="738" spans="1:1" ht="12.75" x14ac:dyDescent="0.2">
      <c r="A738" s="24"/>
    </row>
    <row r="739" spans="1:1" ht="12.75" x14ac:dyDescent="0.2">
      <c r="A739" s="24"/>
    </row>
    <row r="740" spans="1:1" ht="12.75" x14ac:dyDescent="0.2">
      <c r="A740" s="24"/>
    </row>
    <row r="741" spans="1:1" ht="12.75" x14ac:dyDescent="0.2">
      <c r="A741" s="24"/>
    </row>
    <row r="742" spans="1:1" ht="12.75" x14ac:dyDescent="0.2">
      <c r="A742" s="24"/>
    </row>
    <row r="743" spans="1:1" ht="12.75" x14ac:dyDescent="0.2">
      <c r="A743" s="24"/>
    </row>
    <row r="744" spans="1:1" ht="12.75" x14ac:dyDescent="0.2">
      <c r="A744" s="24"/>
    </row>
    <row r="745" spans="1:1" ht="12.75" x14ac:dyDescent="0.2">
      <c r="A745" s="24"/>
    </row>
    <row r="746" spans="1:1" ht="12.75" x14ac:dyDescent="0.2">
      <c r="A746" s="24"/>
    </row>
    <row r="747" spans="1:1" ht="12.75" x14ac:dyDescent="0.2">
      <c r="A747" s="24"/>
    </row>
    <row r="748" spans="1:1" ht="12.75" x14ac:dyDescent="0.2">
      <c r="A748" s="24"/>
    </row>
    <row r="749" spans="1:1" ht="12.75" x14ac:dyDescent="0.2">
      <c r="A749" s="24"/>
    </row>
    <row r="750" spans="1:1" ht="12.75" x14ac:dyDescent="0.2">
      <c r="A750" s="24"/>
    </row>
    <row r="751" spans="1:1" ht="12.75" x14ac:dyDescent="0.2">
      <c r="A751" s="24"/>
    </row>
    <row r="752" spans="1:1" ht="12.75" x14ac:dyDescent="0.2">
      <c r="A752" s="24"/>
    </row>
    <row r="753" spans="1:1" ht="12.75" x14ac:dyDescent="0.2">
      <c r="A753" s="24"/>
    </row>
    <row r="754" spans="1:1" ht="12.75" x14ac:dyDescent="0.2">
      <c r="A754" s="24"/>
    </row>
    <row r="755" spans="1:1" ht="12.75" x14ac:dyDescent="0.2">
      <c r="A755" s="24"/>
    </row>
    <row r="756" spans="1:1" ht="12.75" x14ac:dyDescent="0.2">
      <c r="A756" s="24"/>
    </row>
    <row r="757" spans="1:1" ht="12.75" x14ac:dyDescent="0.2">
      <c r="A757" s="24"/>
    </row>
    <row r="758" spans="1:1" ht="12.75" x14ac:dyDescent="0.2">
      <c r="A758" s="24"/>
    </row>
    <row r="759" spans="1:1" ht="12.75" x14ac:dyDescent="0.2">
      <c r="A759" s="24"/>
    </row>
    <row r="760" spans="1:1" ht="12.75" x14ac:dyDescent="0.2">
      <c r="A760" s="24"/>
    </row>
    <row r="761" spans="1:1" ht="12.75" x14ac:dyDescent="0.2">
      <c r="A761" s="24"/>
    </row>
    <row r="762" spans="1:1" ht="12.75" x14ac:dyDescent="0.2">
      <c r="A762" s="24"/>
    </row>
    <row r="763" spans="1:1" ht="12.75" x14ac:dyDescent="0.2">
      <c r="A763" s="24"/>
    </row>
    <row r="764" spans="1:1" ht="12.75" x14ac:dyDescent="0.2">
      <c r="A764" s="24"/>
    </row>
    <row r="765" spans="1:1" ht="12.75" x14ac:dyDescent="0.2">
      <c r="A765" s="24"/>
    </row>
    <row r="766" spans="1:1" ht="12.75" x14ac:dyDescent="0.2">
      <c r="A766" s="24"/>
    </row>
    <row r="767" spans="1:1" ht="12.75" x14ac:dyDescent="0.2">
      <c r="A767" s="24"/>
    </row>
    <row r="768" spans="1:1" ht="12.75" x14ac:dyDescent="0.2">
      <c r="A768" s="24"/>
    </row>
    <row r="769" spans="1:1" ht="12.75" x14ac:dyDescent="0.2">
      <c r="A769" s="24"/>
    </row>
    <row r="770" spans="1:1" ht="12.75" x14ac:dyDescent="0.2">
      <c r="A770" s="24"/>
    </row>
    <row r="771" spans="1:1" ht="12.75" x14ac:dyDescent="0.2">
      <c r="A771" s="24"/>
    </row>
    <row r="772" spans="1:1" ht="12.75" x14ac:dyDescent="0.2">
      <c r="A772" s="24"/>
    </row>
    <row r="773" spans="1:1" ht="12.75" x14ac:dyDescent="0.2">
      <c r="A773" s="24"/>
    </row>
    <row r="774" spans="1:1" ht="12.75" x14ac:dyDescent="0.2">
      <c r="A774" s="24"/>
    </row>
    <row r="775" spans="1:1" ht="12.75" x14ac:dyDescent="0.2">
      <c r="A775" s="24"/>
    </row>
    <row r="776" spans="1:1" ht="12.75" x14ac:dyDescent="0.2">
      <c r="A776" s="24"/>
    </row>
    <row r="777" spans="1:1" ht="12.75" x14ac:dyDescent="0.2">
      <c r="A777" s="24"/>
    </row>
    <row r="778" spans="1:1" ht="12.75" x14ac:dyDescent="0.2">
      <c r="A778" s="24"/>
    </row>
    <row r="779" spans="1:1" ht="12.75" x14ac:dyDescent="0.2">
      <c r="A779" s="24"/>
    </row>
    <row r="780" spans="1:1" ht="12.75" x14ac:dyDescent="0.2">
      <c r="A780" s="24"/>
    </row>
    <row r="781" spans="1:1" ht="12.75" x14ac:dyDescent="0.2">
      <c r="A781" s="24"/>
    </row>
    <row r="782" spans="1:1" ht="12.75" x14ac:dyDescent="0.2">
      <c r="A782" s="24"/>
    </row>
    <row r="783" spans="1:1" ht="12.75" x14ac:dyDescent="0.2">
      <c r="A783" s="24"/>
    </row>
    <row r="784" spans="1:1" ht="12.75" x14ac:dyDescent="0.2">
      <c r="A784" s="24"/>
    </row>
    <row r="785" spans="1:1" ht="12.75" x14ac:dyDescent="0.2">
      <c r="A785" s="24"/>
    </row>
    <row r="786" spans="1:1" ht="12.75" x14ac:dyDescent="0.2">
      <c r="A786" s="24"/>
    </row>
    <row r="787" spans="1:1" ht="12.75" x14ac:dyDescent="0.2">
      <c r="A787" s="24"/>
    </row>
    <row r="788" spans="1:1" ht="12.75" x14ac:dyDescent="0.2">
      <c r="A788" s="24"/>
    </row>
    <row r="789" spans="1:1" ht="12.75" x14ac:dyDescent="0.2">
      <c r="A789" s="24"/>
    </row>
    <row r="790" spans="1:1" ht="12.75" x14ac:dyDescent="0.2">
      <c r="A790" s="24"/>
    </row>
    <row r="791" spans="1:1" ht="12.75" x14ac:dyDescent="0.2">
      <c r="A791" s="24"/>
    </row>
    <row r="792" spans="1:1" ht="12.75" x14ac:dyDescent="0.2">
      <c r="A792" s="24"/>
    </row>
    <row r="793" spans="1:1" ht="12.75" x14ac:dyDescent="0.2">
      <c r="A793" s="24"/>
    </row>
    <row r="794" spans="1:1" ht="12.75" x14ac:dyDescent="0.2">
      <c r="A794" s="24"/>
    </row>
    <row r="795" spans="1:1" ht="12.75" x14ac:dyDescent="0.2">
      <c r="A795" s="24"/>
    </row>
    <row r="796" spans="1:1" ht="12.75" x14ac:dyDescent="0.2">
      <c r="A796" s="24"/>
    </row>
    <row r="797" spans="1:1" ht="12.75" x14ac:dyDescent="0.2">
      <c r="A797" s="24"/>
    </row>
    <row r="798" spans="1:1" ht="12.75" x14ac:dyDescent="0.2">
      <c r="A798" s="24"/>
    </row>
    <row r="799" spans="1:1" ht="12.75" x14ac:dyDescent="0.2">
      <c r="A799" s="24"/>
    </row>
    <row r="800" spans="1:1" ht="12.75" x14ac:dyDescent="0.2">
      <c r="A800" s="24"/>
    </row>
    <row r="801" spans="1:1" ht="12.75" x14ac:dyDescent="0.2">
      <c r="A801" s="24"/>
    </row>
    <row r="802" spans="1:1" ht="12.75" x14ac:dyDescent="0.2">
      <c r="A802" s="24"/>
    </row>
    <row r="803" spans="1:1" ht="12.75" x14ac:dyDescent="0.2">
      <c r="A803" s="24"/>
    </row>
    <row r="804" spans="1:1" ht="12.75" x14ac:dyDescent="0.2">
      <c r="A804" s="24"/>
    </row>
    <row r="805" spans="1:1" ht="12.75" x14ac:dyDescent="0.2">
      <c r="A805" s="24"/>
    </row>
    <row r="806" spans="1:1" ht="12.75" x14ac:dyDescent="0.2">
      <c r="A806" s="24"/>
    </row>
    <row r="807" spans="1:1" ht="12.75" x14ac:dyDescent="0.2">
      <c r="A807" s="24"/>
    </row>
    <row r="808" spans="1:1" ht="12.75" x14ac:dyDescent="0.2">
      <c r="A808" s="24"/>
    </row>
    <row r="809" spans="1:1" ht="12.75" x14ac:dyDescent="0.2">
      <c r="A809" s="24"/>
    </row>
    <row r="810" spans="1:1" ht="12.75" x14ac:dyDescent="0.2">
      <c r="A810" s="24"/>
    </row>
    <row r="811" spans="1:1" ht="12.75" x14ac:dyDescent="0.2">
      <c r="A811" s="24"/>
    </row>
    <row r="812" spans="1:1" ht="12.75" x14ac:dyDescent="0.2">
      <c r="A812" s="24"/>
    </row>
    <row r="813" spans="1:1" ht="12.75" x14ac:dyDescent="0.2">
      <c r="A813" s="24"/>
    </row>
    <row r="814" spans="1:1" ht="12.75" x14ac:dyDescent="0.2">
      <c r="A814" s="24"/>
    </row>
    <row r="815" spans="1:1" ht="12.75" x14ac:dyDescent="0.2">
      <c r="A815" s="24"/>
    </row>
    <row r="816" spans="1:1" ht="12.75" x14ac:dyDescent="0.2">
      <c r="A816" s="24"/>
    </row>
    <row r="817" spans="1:1" ht="12.75" x14ac:dyDescent="0.2">
      <c r="A817" s="24"/>
    </row>
    <row r="818" spans="1:1" ht="12.75" x14ac:dyDescent="0.2">
      <c r="A818" s="24"/>
    </row>
    <row r="819" spans="1:1" ht="12.75" x14ac:dyDescent="0.2">
      <c r="A819" s="24"/>
    </row>
    <row r="820" spans="1:1" ht="12.75" x14ac:dyDescent="0.2">
      <c r="A820" s="24"/>
    </row>
    <row r="821" spans="1:1" ht="12.75" x14ac:dyDescent="0.2">
      <c r="A821" s="24"/>
    </row>
    <row r="822" spans="1:1" ht="12.75" x14ac:dyDescent="0.2">
      <c r="A822" s="24"/>
    </row>
    <row r="823" spans="1:1" ht="12.75" x14ac:dyDescent="0.2">
      <c r="A823" s="24"/>
    </row>
    <row r="824" spans="1:1" ht="12.75" x14ac:dyDescent="0.2">
      <c r="A824" s="24"/>
    </row>
    <row r="825" spans="1:1" ht="12.75" x14ac:dyDescent="0.2">
      <c r="A825" s="24"/>
    </row>
    <row r="826" spans="1:1" ht="12.75" x14ac:dyDescent="0.2">
      <c r="A826" s="24"/>
    </row>
    <row r="827" spans="1:1" ht="12.75" x14ac:dyDescent="0.2">
      <c r="A827" s="24"/>
    </row>
    <row r="828" spans="1:1" ht="12.75" x14ac:dyDescent="0.2">
      <c r="A828" s="24"/>
    </row>
    <row r="829" spans="1:1" ht="12.75" x14ac:dyDescent="0.2">
      <c r="A829" s="24"/>
    </row>
    <row r="830" spans="1:1" ht="12.75" x14ac:dyDescent="0.2">
      <c r="A830" s="24"/>
    </row>
    <row r="831" spans="1:1" ht="12.75" x14ac:dyDescent="0.2">
      <c r="A831" s="24"/>
    </row>
    <row r="832" spans="1:1" ht="12.75" x14ac:dyDescent="0.2">
      <c r="A832" s="24"/>
    </row>
    <row r="833" spans="1:1" ht="12.75" x14ac:dyDescent="0.2">
      <c r="A833" s="24"/>
    </row>
    <row r="834" spans="1:1" ht="12.75" x14ac:dyDescent="0.2">
      <c r="A834" s="24"/>
    </row>
    <row r="835" spans="1:1" ht="12.75" x14ac:dyDescent="0.2">
      <c r="A835" s="24"/>
    </row>
    <row r="836" spans="1:1" ht="12.75" x14ac:dyDescent="0.2">
      <c r="A836" s="24"/>
    </row>
    <row r="837" spans="1:1" ht="12.75" x14ac:dyDescent="0.2">
      <c r="A837" s="24"/>
    </row>
    <row r="838" spans="1:1" ht="12.75" x14ac:dyDescent="0.2">
      <c r="A838" s="24"/>
    </row>
    <row r="839" spans="1:1" ht="12.75" x14ac:dyDescent="0.2">
      <c r="A839" s="24"/>
    </row>
    <row r="840" spans="1:1" ht="12.75" x14ac:dyDescent="0.2">
      <c r="A840" s="24"/>
    </row>
    <row r="841" spans="1:1" ht="12.75" x14ac:dyDescent="0.2">
      <c r="A841" s="24"/>
    </row>
    <row r="842" spans="1:1" ht="12.75" x14ac:dyDescent="0.2">
      <c r="A842" s="24"/>
    </row>
    <row r="843" spans="1:1" ht="12.75" x14ac:dyDescent="0.2">
      <c r="A843" s="24"/>
    </row>
    <row r="844" spans="1:1" ht="12.75" x14ac:dyDescent="0.2">
      <c r="A844" s="24"/>
    </row>
    <row r="845" spans="1:1" ht="12.75" x14ac:dyDescent="0.2">
      <c r="A845" s="24"/>
    </row>
    <row r="846" spans="1:1" ht="12.75" x14ac:dyDescent="0.2">
      <c r="A846" s="24"/>
    </row>
    <row r="847" spans="1:1" ht="12.75" x14ac:dyDescent="0.2">
      <c r="A847" s="24"/>
    </row>
    <row r="848" spans="1:1" ht="12.75" x14ac:dyDescent="0.2">
      <c r="A848" s="24"/>
    </row>
    <row r="849" spans="1:1" ht="12.75" x14ac:dyDescent="0.2">
      <c r="A849" s="24"/>
    </row>
    <row r="850" spans="1:1" ht="12.75" x14ac:dyDescent="0.2">
      <c r="A850" s="24"/>
    </row>
    <row r="851" spans="1:1" ht="12.75" x14ac:dyDescent="0.2">
      <c r="A851" s="24"/>
    </row>
    <row r="852" spans="1:1" ht="12.75" x14ac:dyDescent="0.2">
      <c r="A852" s="24"/>
    </row>
    <row r="853" spans="1:1" ht="12.75" x14ac:dyDescent="0.2">
      <c r="A853" s="24"/>
    </row>
    <row r="854" spans="1:1" ht="12.75" x14ac:dyDescent="0.2">
      <c r="A854" s="24"/>
    </row>
  </sheetData>
  <mergeCells count="2">
    <mergeCell ref="A1:B1"/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SYBCOM B</vt:lpstr>
      <vt:lpstr>SYBCOM B PER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Teachers</dc:creator>
  <cp:lastModifiedBy>Teachers</cp:lastModifiedBy>
  <dcterms:created xsi:type="dcterms:W3CDTF">2017-09-13T03:10:36Z</dcterms:created>
  <dcterms:modified xsi:type="dcterms:W3CDTF">2017-09-19T06:06:18Z</dcterms:modified>
</cp:coreProperties>
</file>