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s\Desktop\"/>
    </mc:Choice>
  </mc:AlternateContent>
  <bookViews>
    <workbookView xWindow="0" yWindow="0" windowWidth="20490" windowHeight="7755"/>
  </bookViews>
  <sheets>
    <sheet name="SYBCOM A" sheetId="1" r:id="rId1"/>
    <sheet name="SYBCOM A PER" sheetId="2" r:id="rId2"/>
  </sheets>
  <definedNames>
    <definedName name="_xlnm.Print_Titles" localSheetId="0">'SYBCOM A'!$1:$6</definedName>
  </definedNames>
  <calcPr calcId="152511"/>
</workbook>
</file>

<file path=xl/calcChain.xml><?xml version="1.0" encoding="utf-8"?>
<calcChain xmlns="http://schemas.openxmlformats.org/spreadsheetml/2006/main">
  <c r="E116" i="1" l="1"/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C7" i="1"/>
  <c r="I7" i="1"/>
  <c r="H4" i="2"/>
  <c r="G7" i="1"/>
  <c r="J4" i="1"/>
  <c r="C4" i="2"/>
  <c r="C4" i="1"/>
  <c r="J4" i="2"/>
  <c r="I4" i="2"/>
  <c r="H7" i="1"/>
  <c r="F4" i="2"/>
  <c r="J7" i="1"/>
  <c r="D4" i="1"/>
  <c r="G4" i="2"/>
  <c r="I4" i="1"/>
  <c r="D4" i="2"/>
  <c r="F4" i="1"/>
  <c r="K7" i="1"/>
  <c r="K4" i="1"/>
  <c r="G4" i="1"/>
  <c r="K4" i="2"/>
  <c r="F7" i="1"/>
  <c r="D7" i="1"/>
  <c r="H4" i="1"/>
  <c r="D112" i="2" l="1"/>
  <c r="D108" i="2"/>
  <c r="D104" i="2"/>
  <c r="D100" i="2"/>
  <c r="D96" i="2"/>
  <c r="D92" i="2"/>
  <c r="D88" i="2"/>
  <c r="D84" i="2"/>
  <c r="D80" i="2"/>
  <c r="D109" i="2"/>
  <c r="D106" i="2"/>
  <c r="D103" i="2"/>
  <c r="D93" i="2"/>
  <c r="D90" i="2"/>
  <c r="D87" i="2"/>
  <c r="D75" i="2"/>
  <c r="D71" i="2"/>
  <c r="D67" i="2"/>
  <c r="D63" i="2"/>
  <c r="D59" i="2"/>
  <c r="D55" i="2"/>
  <c r="D51" i="2"/>
  <c r="D47" i="2"/>
  <c r="D43" i="2"/>
  <c r="D39" i="2"/>
  <c r="D35" i="2"/>
  <c r="D31" i="2"/>
  <c r="D113" i="2"/>
  <c r="D102" i="2"/>
  <c r="D98" i="2"/>
  <c r="D94" i="2"/>
  <c r="D83" i="2"/>
  <c r="D79" i="2"/>
  <c r="D77" i="2"/>
  <c r="D74" i="2"/>
  <c r="D64" i="2"/>
  <c r="D61" i="2"/>
  <c r="D58" i="2"/>
  <c r="D48" i="2"/>
  <c r="D45" i="2"/>
  <c r="D42" i="2"/>
  <c r="D32" i="2"/>
  <c r="D29" i="2"/>
  <c r="D25" i="2"/>
  <c r="D21" i="2"/>
  <c r="D17" i="2"/>
  <c r="D13" i="2"/>
  <c r="D9" i="2"/>
  <c r="D105" i="2"/>
  <c r="D101" i="2"/>
  <c r="D97" i="2"/>
  <c r="D86" i="2"/>
  <c r="D82" i="2"/>
  <c r="D78" i="2"/>
  <c r="D68" i="2"/>
  <c r="D65" i="2"/>
  <c r="D62" i="2"/>
  <c r="D52" i="2"/>
  <c r="D49" i="2"/>
  <c r="D46" i="2"/>
  <c r="D36" i="2"/>
  <c r="D33" i="2"/>
  <c r="D28" i="2"/>
  <c r="D24" i="2"/>
  <c r="D111" i="2"/>
  <c r="D89" i="2"/>
  <c r="D81" i="2"/>
  <c r="D72" i="2"/>
  <c r="D66" i="2"/>
  <c r="D53" i="2"/>
  <c r="D40" i="2"/>
  <c r="D34" i="2"/>
  <c r="D27" i="2"/>
  <c r="D20" i="2"/>
  <c r="D107" i="2"/>
  <c r="D99" i="2"/>
  <c r="D73" i="2"/>
  <c r="D70" i="2"/>
  <c r="D54" i="2"/>
  <c r="D19" i="2"/>
  <c r="D14" i="2"/>
  <c r="D11" i="2"/>
  <c r="D8" i="2"/>
  <c r="D115" i="2"/>
  <c r="D76" i="2"/>
  <c r="D60" i="2"/>
  <c r="D57" i="2"/>
  <c r="D41" i="2"/>
  <c r="D38" i="2"/>
  <c r="D23" i="2"/>
  <c r="D22" i="2"/>
  <c r="D18" i="2"/>
  <c r="D15" i="2"/>
  <c r="D12" i="2"/>
  <c r="D85" i="2"/>
  <c r="D30" i="2"/>
  <c r="D114" i="2"/>
  <c r="D110" i="2"/>
  <c r="D16" i="2"/>
  <c r="D10" i="2"/>
  <c r="D69" i="2"/>
  <c r="D50" i="2"/>
  <c r="D44" i="2"/>
  <c r="D5" i="1"/>
  <c r="D95" i="2"/>
  <c r="D91" i="2"/>
  <c r="D56" i="2"/>
  <c r="D37" i="2"/>
  <c r="D26" i="2"/>
  <c r="G7" i="2"/>
  <c r="F5" i="2"/>
  <c r="F114" i="2"/>
  <c r="F110" i="2"/>
  <c r="F106" i="2"/>
  <c r="F102" i="2"/>
  <c r="F98" i="2"/>
  <c r="F94" i="2"/>
  <c r="F90" i="2"/>
  <c r="F86" i="2"/>
  <c r="F82" i="2"/>
  <c r="F78" i="2"/>
  <c r="F107" i="2"/>
  <c r="F104" i="2"/>
  <c r="F101" i="2"/>
  <c r="F91" i="2"/>
  <c r="F88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112" i="2"/>
  <c r="F108" i="2"/>
  <c r="F97" i="2"/>
  <c r="F93" i="2"/>
  <c r="F89" i="2"/>
  <c r="F75" i="2"/>
  <c r="F72" i="2"/>
  <c r="F62" i="2"/>
  <c r="F59" i="2"/>
  <c r="F56" i="2"/>
  <c r="F46" i="2"/>
  <c r="F43" i="2"/>
  <c r="F40" i="2"/>
  <c r="F27" i="2"/>
  <c r="F23" i="2"/>
  <c r="F19" i="2"/>
  <c r="F15" i="2"/>
  <c r="F11" i="2"/>
  <c r="F5" i="1"/>
  <c r="F115" i="2"/>
  <c r="F111" i="2"/>
  <c r="F100" i="2"/>
  <c r="F96" i="2"/>
  <c r="F92" i="2"/>
  <c r="F81" i="2"/>
  <c r="F76" i="2"/>
  <c r="F66" i="2"/>
  <c r="F63" i="2"/>
  <c r="F60" i="2"/>
  <c r="F50" i="2"/>
  <c r="F47" i="2"/>
  <c r="F44" i="2"/>
  <c r="F34" i="2"/>
  <c r="F31" i="2"/>
  <c r="F30" i="2"/>
  <c r="F26" i="2"/>
  <c r="F22" i="2"/>
  <c r="F103" i="2"/>
  <c r="F95" i="2"/>
  <c r="F84" i="2"/>
  <c r="F67" i="2"/>
  <c r="F54" i="2"/>
  <c r="F48" i="2"/>
  <c r="F35" i="2"/>
  <c r="F25" i="2"/>
  <c r="F21" i="2"/>
  <c r="F18" i="2"/>
  <c r="F109" i="2"/>
  <c r="F105" i="2"/>
  <c r="F68" i="2"/>
  <c r="F38" i="2"/>
  <c r="F29" i="2"/>
  <c r="F28" i="2"/>
  <c r="F12" i="2"/>
  <c r="F9" i="2"/>
  <c r="F113" i="2"/>
  <c r="F79" i="2"/>
  <c r="F74" i="2"/>
  <c r="F71" i="2"/>
  <c r="F55" i="2"/>
  <c r="F52" i="2"/>
  <c r="F36" i="2"/>
  <c r="F24" i="2"/>
  <c r="F17" i="2"/>
  <c r="F13" i="2"/>
  <c r="F10" i="2"/>
  <c r="F64" i="2"/>
  <c r="F58" i="2"/>
  <c r="F42" i="2"/>
  <c r="F39" i="2"/>
  <c r="F16" i="2"/>
  <c r="F80" i="2"/>
  <c r="F70" i="2"/>
  <c r="F51" i="2"/>
  <c r="F32" i="2"/>
  <c r="F87" i="2"/>
  <c r="F83" i="2"/>
  <c r="F20" i="2"/>
  <c r="F14" i="2"/>
  <c r="F99" i="2"/>
  <c r="F8" i="2"/>
  <c r="J7" i="2"/>
  <c r="G5" i="2"/>
  <c r="H112" i="2"/>
  <c r="H108" i="2"/>
  <c r="H104" i="2"/>
  <c r="H100" i="2"/>
  <c r="H96" i="2"/>
  <c r="H92" i="2"/>
  <c r="H88" i="2"/>
  <c r="H84" i="2"/>
  <c r="H80" i="2"/>
  <c r="H115" i="2"/>
  <c r="H105" i="2"/>
  <c r="H102" i="2"/>
  <c r="H99" i="2"/>
  <c r="H89" i="2"/>
  <c r="H86" i="2"/>
  <c r="H83" i="2"/>
  <c r="H75" i="2"/>
  <c r="H71" i="2"/>
  <c r="H67" i="2"/>
  <c r="H63" i="2"/>
  <c r="H59" i="2"/>
  <c r="H55" i="2"/>
  <c r="H51" i="2"/>
  <c r="H47" i="2"/>
  <c r="H43" i="2"/>
  <c r="H39" i="2"/>
  <c r="H35" i="2"/>
  <c r="H31" i="2"/>
  <c r="H111" i="2"/>
  <c r="H107" i="2"/>
  <c r="H103" i="2"/>
  <c r="H85" i="2"/>
  <c r="H81" i="2"/>
  <c r="H76" i="2"/>
  <c r="H73" i="2"/>
  <c r="H70" i="2"/>
  <c r="H60" i="2"/>
  <c r="H57" i="2"/>
  <c r="H54" i="2"/>
  <c r="H44" i="2"/>
  <c r="H41" i="2"/>
  <c r="H38" i="2"/>
  <c r="H29" i="2"/>
  <c r="H25" i="2"/>
  <c r="H21" i="2"/>
  <c r="H17" i="2"/>
  <c r="H13" i="2"/>
  <c r="H9" i="2"/>
  <c r="H114" i="2"/>
  <c r="H110" i="2"/>
  <c r="H106" i="2"/>
  <c r="H95" i="2"/>
  <c r="H91" i="2"/>
  <c r="H87" i="2"/>
  <c r="H77" i="2"/>
  <c r="H74" i="2"/>
  <c r="H64" i="2"/>
  <c r="H61" i="2"/>
  <c r="H58" i="2"/>
  <c r="H48" i="2"/>
  <c r="H45" i="2"/>
  <c r="H42" i="2"/>
  <c r="H32" i="2"/>
  <c r="H28" i="2"/>
  <c r="H24" i="2"/>
  <c r="H109" i="2"/>
  <c r="H98" i="2"/>
  <c r="H90" i="2"/>
  <c r="H79" i="2"/>
  <c r="H68" i="2"/>
  <c r="H62" i="2"/>
  <c r="H49" i="2"/>
  <c r="H36" i="2"/>
  <c r="H23" i="2"/>
  <c r="H19" i="2"/>
  <c r="H16" i="2"/>
  <c r="H113" i="2"/>
  <c r="H94" i="2"/>
  <c r="H52" i="2"/>
  <c r="H33" i="2"/>
  <c r="H30" i="2"/>
  <c r="H20" i="2"/>
  <c r="H10" i="2"/>
  <c r="H69" i="2"/>
  <c r="H66" i="2"/>
  <c r="H50" i="2"/>
  <c r="H14" i="2"/>
  <c r="H11" i="2"/>
  <c r="H8" i="2"/>
  <c r="H93" i="2"/>
  <c r="H27" i="2"/>
  <c r="H12" i="2"/>
  <c r="H5" i="1"/>
  <c r="H101" i="2"/>
  <c r="H97" i="2"/>
  <c r="H22" i="2"/>
  <c r="H72" i="2"/>
  <c r="H56" i="2"/>
  <c r="H53" i="2"/>
  <c r="H37" i="2"/>
  <c r="H34" i="2"/>
  <c r="H26" i="2"/>
  <c r="H15" i="2"/>
  <c r="H82" i="2"/>
  <c r="H78" i="2"/>
  <c r="H65" i="2"/>
  <c r="H46" i="2"/>
  <c r="H40" i="2"/>
  <c r="H18" i="2"/>
  <c r="D7" i="2"/>
  <c r="K7" i="2"/>
  <c r="I5" i="2"/>
  <c r="I115" i="2"/>
  <c r="I111" i="2"/>
  <c r="I107" i="2"/>
  <c r="I103" i="2"/>
  <c r="I99" i="2"/>
  <c r="I95" i="2"/>
  <c r="I91" i="2"/>
  <c r="I87" i="2"/>
  <c r="I83" i="2"/>
  <c r="I79" i="2"/>
  <c r="I112" i="2"/>
  <c r="I109" i="2"/>
  <c r="I106" i="2"/>
  <c r="I96" i="2"/>
  <c r="I93" i="2"/>
  <c r="I90" i="2"/>
  <c r="I80" i="2"/>
  <c r="I74" i="2"/>
  <c r="I70" i="2"/>
  <c r="I66" i="2"/>
  <c r="I62" i="2"/>
  <c r="I58" i="2"/>
  <c r="I54" i="2"/>
  <c r="I50" i="2"/>
  <c r="I46" i="2"/>
  <c r="I42" i="2"/>
  <c r="I38" i="2"/>
  <c r="I34" i="2"/>
  <c r="I114" i="2"/>
  <c r="I110" i="2"/>
  <c r="I92" i="2"/>
  <c r="I88" i="2"/>
  <c r="I84" i="2"/>
  <c r="I77" i="2"/>
  <c r="I67" i="2"/>
  <c r="I64" i="2"/>
  <c r="I61" i="2"/>
  <c r="I51" i="2"/>
  <c r="I48" i="2"/>
  <c r="I45" i="2"/>
  <c r="I35" i="2"/>
  <c r="I32" i="2"/>
  <c r="I28" i="2"/>
  <c r="I24" i="2"/>
  <c r="I20" i="2"/>
  <c r="I16" i="2"/>
  <c r="I12" i="2"/>
  <c r="I8" i="2"/>
  <c r="I113" i="2"/>
  <c r="I102" i="2"/>
  <c r="I98" i="2"/>
  <c r="I94" i="2"/>
  <c r="I71" i="2"/>
  <c r="I68" i="2"/>
  <c r="I65" i="2"/>
  <c r="I55" i="2"/>
  <c r="I52" i="2"/>
  <c r="I49" i="2"/>
  <c r="I39" i="2"/>
  <c r="I36" i="2"/>
  <c r="I33" i="2"/>
  <c r="I27" i="2"/>
  <c r="I23" i="2"/>
  <c r="I101" i="2"/>
  <c r="I82" i="2"/>
  <c r="I75" i="2"/>
  <c r="I69" i="2"/>
  <c r="I56" i="2"/>
  <c r="I43" i="2"/>
  <c r="I37" i="2"/>
  <c r="I30" i="2"/>
  <c r="I22" i="2"/>
  <c r="I63" i="2"/>
  <c r="I60" i="2"/>
  <c r="I44" i="2"/>
  <c r="I41" i="2"/>
  <c r="I14" i="2"/>
  <c r="I11" i="2"/>
  <c r="I104" i="2"/>
  <c r="I100" i="2"/>
  <c r="I85" i="2"/>
  <c r="I81" i="2"/>
  <c r="I72" i="2"/>
  <c r="I53" i="2"/>
  <c r="I47" i="2"/>
  <c r="I31" i="2"/>
  <c r="I26" i="2"/>
  <c r="I25" i="2"/>
  <c r="I19" i="2"/>
  <c r="I15" i="2"/>
  <c r="I97" i="2"/>
  <c r="I89" i="2"/>
  <c r="I105" i="2"/>
  <c r="I76" i="2"/>
  <c r="I73" i="2"/>
  <c r="I57" i="2"/>
  <c r="I29" i="2"/>
  <c r="I17" i="2"/>
  <c r="I13" i="2"/>
  <c r="I108" i="2"/>
  <c r="I78" i="2"/>
  <c r="I59" i="2"/>
  <c r="I40" i="2"/>
  <c r="I18" i="2"/>
  <c r="I9" i="2"/>
  <c r="I86" i="2"/>
  <c r="I21" i="2"/>
  <c r="I10" i="2"/>
  <c r="I5" i="1"/>
  <c r="F7" i="2"/>
  <c r="C5" i="2"/>
  <c r="E4" i="2"/>
  <c r="K5" i="2"/>
  <c r="J114" i="2"/>
  <c r="J110" i="2"/>
  <c r="J106" i="2"/>
  <c r="J102" i="2"/>
  <c r="J98" i="2"/>
  <c r="J94" i="2"/>
  <c r="J90" i="2"/>
  <c r="J86" i="2"/>
  <c r="J82" i="2"/>
  <c r="J78" i="2"/>
  <c r="J113" i="2"/>
  <c r="J103" i="2"/>
  <c r="J100" i="2"/>
  <c r="J97" i="2"/>
  <c r="J87" i="2"/>
  <c r="J84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99" i="2"/>
  <c r="J95" i="2"/>
  <c r="J91" i="2"/>
  <c r="J80" i="2"/>
  <c r="J74" i="2"/>
  <c r="J71" i="2"/>
  <c r="J68" i="2"/>
  <c r="J58" i="2"/>
  <c r="J55" i="2"/>
  <c r="J52" i="2"/>
  <c r="J42" i="2"/>
  <c r="J39" i="2"/>
  <c r="J36" i="2"/>
  <c r="J27" i="2"/>
  <c r="J23" i="2"/>
  <c r="J19" i="2"/>
  <c r="J15" i="2"/>
  <c r="J11" i="2"/>
  <c r="J5" i="1"/>
  <c r="J109" i="2"/>
  <c r="J105" i="2"/>
  <c r="J101" i="2"/>
  <c r="J83" i="2"/>
  <c r="J79" i="2"/>
  <c r="J75" i="2"/>
  <c r="J72" i="2"/>
  <c r="J62" i="2"/>
  <c r="J59" i="2"/>
  <c r="J56" i="2"/>
  <c r="J46" i="2"/>
  <c r="J43" i="2"/>
  <c r="J40" i="2"/>
  <c r="J30" i="2"/>
  <c r="J26" i="2"/>
  <c r="J22" i="2"/>
  <c r="J112" i="2"/>
  <c r="J104" i="2"/>
  <c r="J93" i="2"/>
  <c r="J85" i="2"/>
  <c r="J76" i="2"/>
  <c r="J63" i="2"/>
  <c r="J50" i="2"/>
  <c r="J44" i="2"/>
  <c r="J31" i="2"/>
  <c r="J29" i="2"/>
  <c r="J20" i="2"/>
  <c r="J17" i="2"/>
  <c r="J115" i="2"/>
  <c r="J111" i="2"/>
  <c r="J96" i="2"/>
  <c r="J92" i="2"/>
  <c r="J66" i="2"/>
  <c r="J47" i="2"/>
  <c r="J25" i="2"/>
  <c r="J24" i="2"/>
  <c r="J16" i="2"/>
  <c r="J8" i="2"/>
  <c r="J108" i="2"/>
  <c r="J89" i="2"/>
  <c r="J64" i="2"/>
  <c r="J34" i="2"/>
  <c r="J18" i="2"/>
  <c r="J12" i="2"/>
  <c r="J9" i="2"/>
  <c r="J70" i="2"/>
  <c r="J67" i="2"/>
  <c r="J51" i="2"/>
  <c r="J48" i="2"/>
  <c r="J32" i="2"/>
  <c r="J13" i="2"/>
  <c r="J88" i="2"/>
  <c r="J60" i="2"/>
  <c r="J54" i="2"/>
  <c r="J38" i="2"/>
  <c r="J35" i="2"/>
  <c r="J14" i="2"/>
  <c r="J28" i="2"/>
  <c r="J21" i="2"/>
  <c r="J10" i="2"/>
  <c r="J107" i="2"/>
  <c r="E7" i="1"/>
  <c r="C7" i="2"/>
  <c r="H7" i="2"/>
  <c r="J5" i="2"/>
  <c r="C113" i="2"/>
  <c r="C109" i="2"/>
  <c r="C105" i="2"/>
  <c r="C101" i="2"/>
  <c r="C97" i="2"/>
  <c r="C93" i="2"/>
  <c r="C89" i="2"/>
  <c r="C85" i="2"/>
  <c r="C81" i="2"/>
  <c r="C115" i="2"/>
  <c r="C112" i="2"/>
  <c r="C102" i="2"/>
  <c r="C99" i="2"/>
  <c r="C96" i="2"/>
  <c r="C86" i="2"/>
  <c r="C83" i="2"/>
  <c r="C80" i="2"/>
  <c r="C76" i="2"/>
  <c r="C72" i="2"/>
  <c r="C68" i="2"/>
  <c r="C64" i="2"/>
  <c r="C60" i="2"/>
  <c r="C56" i="2"/>
  <c r="C52" i="2"/>
  <c r="C48" i="2"/>
  <c r="C44" i="2"/>
  <c r="C40" i="2"/>
  <c r="C36" i="2"/>
  <c r="C32" i="2"/>
  <c r="C114" i="2"/>
  <c r="C110" i="2"/>
  <c r="C106" i="2"/>
  <c r="C95" i="2"/>
  <c r="C91" i="2"/>
  <c r="C87" i="2"/>
  <c r="C73" i="2"/>
  <c r="C70" i="2"/>
  <c r="C67" i="2"/>
  <c r="C57" i="2"/>
  <c r="C54" i="2"/>
  <c r="C51" i="2"/>
  <c r="C41" i="2"/>
  <c r="C38" i="2"/>
  <c r="C35" i="2"/>
  <c r="C30" i="2"/>
  <c r="C26" i="2"/>
  <c r="C22" i="2"/>
  <c r="C18" i="2"/>
  <c r="C14" i="2"/>
  <c r="C10" i="2"/>
  <c r="C98" i="2"/>
  <c r="C94" i="2"/>
  <c r="C90" i="2"/>
  <c r="C79" i="2"/>
  <c r="C77" i="2"/>
  <c r="C74" i="2"/>
  <c r="C71" i="2"/>
  <c r="C61" i="2"/>
  <c r="C58" i="2"/>
  <c r="C55" i="2"/>
  <c r="C45" i="2"/>
  <c r="C42" i="2"/>
  <c r="C39" i="2"/>
  <c r="C29" i="2"/>
  <c r="C25" i="2"/>
  <c r="C108" i="2"/>
  <c r="C100" i="2"/>
  <c r="C78" i="2"/>
  <c r="C65" i="2"/>
  <c r="C59" i="2"/>
  <c r="C46" i="2"/>
  <c r="C33" i="2"/>
  <c r="C28" i="2"/>
  <c r="C19" i="2"/>
  <c r="C16" i="2"/>
  <c r="C103" i="2"/>
  <c r="C84" i="2"/>
  <c r="C82" i="2"/>
  <c r="C62" i="2"/>
  <c r="C43" i="2"/>
  <c r="C37" i="2"/>
  <c r="C27" i="2"/>
  <c r="E4" i="1"/>
  <c r="E11" i="2" s="1"/>
  <c r="C111" i="2"/>
  <c r="C107" i="2"/>
  <c r="C92" i="2"/>
  <c r="C88" i="2"/>
  <c r="C49" i="2"/>
  <c r="C11" i="2"/>
  <c r="C8" i="2"/>
  <c r="C23" i="2"/>
  <c r="C21" i="2"/>
  <c r="C15" i="2"/>
  <c r="C9" i="2"/>
  <c r="C104" i="2"/>
  <c r="C66" i="2"/>
  <c r="C63" i="2"/>
  <c r="C47" i="2"/>
  <c r="C24" i="2"/>
  <c r="C17" i="2"/>
  <c r="C12" i="2"/>
  <c r="C75" i="2"/>
  <c r="C69" i="2"/>
  <c r="C53" i="2"/>
  <c r="C50" i="2"/>
  <c r="C34" i="2"/>
  <c r="C31" i="2"/>
  <c r="C20" i="2"/>
  <c r="C13" i="2"/>
  <c r="C5" i="1"/>
  <c r="G113" i="2"/>
  <c r="G109" i="2"/>
  <c r="G105" i="2"/>
  <c r="G101" i="2"/>
  <c r="G97" i="2"/>
  <c r="G93" i="2"/>
  <c r="G89" i="2"/>
  <c r="G85" i="2"/>
  <c r="G81" i="2"/>
  <c r="G114" i="2"/>
  <c r="G111" i="2"/>
  <c r="G108" i="2"/>
  <c r="G98" i="2"/>
  <c r="G95" i="2"/>
  <c r="G92" i="2"/>
  <c r="G82" i="2"/>
  <c r="G79" i="2"/>
  <c r="G76" i="2"/>
  <c r="G72" i="2"/>
  <c r="G68" i="2"/>
  <c r="G64" i="2"/>
  <c r="G60" i="2"/>
  <c r="G56" i="2"/>
  <c r="G52" i="2"/>
  <c r="G48" i="2"/>
  <c r="G44" i="2"/>
  <c r="G40" i="2"/>
  <c r="G36" i="2"/>
  <c r="G32" i="2"/>
  <c r="G115" i="2"/>
  <c r="G104" i="2"/>
  <c r="G100" i="2"/>
  <c r="G96" i="2"/>
  <c r="G78" i="2"/>
  <c r="G69" i="2"/>
  <c r="G66" i="2"/>
  <c r="G63" i="2"/>
  <c r="G53" i="2"/>
  <c r="G50" i="2"/>
  <c r="G47" i="2"/>
  <c r="G37" i="2"/>
  <c r="G34" i="2"/>
  <c r="G31" i="2"/>
  <c r="G30" i="2"/>
  <c r="G26" i="2"/>
  <c r="G22" i="2"/>
  <c r="G18" i="2"/>
  <c r="G14" i="2"/>
  <c r="G10" i="2"/>
  <c r="G107" i="2"/>
  <c r="G103" i="2"/>
  <c r="G99" i="2"/>
  <c r="G88" i="2"/>
  <c r="G84" i="2"/>
  <c r="G80" i="2"/>
  <c r="G73" i="2"/>
  <c r="G70" i="2"/>
  <c r="G67" i="2"/>
  <c r="G57" i="2"/>
  <c r="G54" i="2"/>
  <c r="G51" i="2"/>
  <c r="G41" i="2"/>
  <c r="G38" i="2"/>
  <c r="G35" i="2"/>
  <c r="G29" i="2"/>
  <c r="G25" i="2"/>
  <c r="G106" i="2"/>
  <c r="G87" i="2"/>
  <c r="G74" i="2"/>
  <c r="G61" i="2"/>
  <c r="G55" i="2"/>
  <c r="G42" i="2"/>
  <c r="G24" i="2"/>
  <c r="G90" i="2"/>
  <c r="G86" i="2"/>
  <c r="G71" i="2"/>
  <c r="G65" i="2"/>
  <c r="G49" i="2"/>
  <c r="G46" i="2"/>
  <c r="G23" i="2"/>
  <c r="G21" i="2"/>
  <c r="G17" i="2"/>
  <c r="G13" i="2"/>
  <c r="G5" i="1"/>
  <c r="G102" i="2"/>
  <c r="G94" i="2"/>
  <c r="G83" i="2"/>
  <c r="G77" i="2"/>
  <c r="G58" i="2"/>
  <c r="G39" i="2"/>
  <c r="G33" i="2"/>
  <c r="G20" i="2"/>
  <c r="G16" i="2"/>
  <c r="G110" i="2"/>
  <c r="G45" i="2"/>
  <c r="G19" i="2"/>
  <c r="G11" i="2"/>
  <c r="G27" i="2"/>
  <c r="G12" i="2"/>
  <c r="G112" i="2"/>
  <c r="G91" i="2"/>
  <c r="G75" i="2"/>
  <c r="G8" i="2"/>
  <c r="G62" i="2"/>
  <c r="G59" i="2"/>
  <c r="G43" i="2"/>
  <c r="G28" i="2"/>
  <c r="G15" i="2"/>
  <c r="G9" i="2"/>
  <c r="K113" i="2"/>
  <c r="K109" i="2"/>
  <c r="K105" i="2"/>
  <c r="K101" i="2"/>
  <c r="K97" i="2"/>
  <c r="K93" i="2"/>
  <c r="K89" i="2"/>
  <c r="K85" i="2"/>
  <c r="K81" i="2"/>
  <c r="K110" i="2"/>
  <c r="K107" i="2"/>
  <c r="K104" i="2"/>
  <c r="K94" i="2"/>
  <c r="K91" i="2"/>
  <c r="K88" i="2"/>
  <c r="K78" i="2"/>
  <c r="K76" i="2"/>
  <c r="K72" i="2"/>
  <c r="K68" i="2"/>
  <c r="K64" i="2"/>
  <c r="K60" i="2"/>
  <c r="K56" i="2"/>
  <c r="K52" i="2"/>
  <c r="K48" i="2"/>
  <c r="K44" i="2"/>
  <c r="K40" i="2"/>
  <c r="K36" i="2"/>
  <c r="K32" i="2"/>
  <c r="K106" i="2"/>
  <c r="K102" i="2"/>
  <c r="K98" i="2"/>
  <c r="K87" i="2"/>
  <c r="K83" i="2"/>
  <c r="K79" i="2"/>
  <c r="K75" i="2"/>
  <c r="K65" i="2"/>
  <c r="K62" i="2"/>
  <c r="K59" i="2"/>
  <c r="K49" i="2"/>
  <c r="K46" i="2"/>
  <c r="K43" i="2"/>
  <c r="K33" i="2"/>
  <c r="K30" i="2"/>
  <c r="K26" i="2"/>
  <c r="K22" i="2"/>
  <c r="K18" i="2"/>
  <c r="K14" i="2"/>
  <c r="K10" i="2"/>
  <c r="K112" i="2"/>
  <c r="K108" i="2"/>
  <c r="K90" i="2"/>
  <c r="K86" i="2"/>
  <c r="K82" i="2"/>
  <c r="K69" i="2"/>
  <c r="K66" i="2"/>
  <c r="K63" i="2"/>
  <c r="K53" i="2"/>
  <c r="K50" i="2"/>
  <c r="K47" i="2"/>
  <c r="K37" i="2"/>
  <c r="K34" i="2"/>
  <c r="K31" i="2"/>
  <c r="K29" i="2"/>
  <c r="K25" i="2"/>
  <c r="K115" i="2"/>
  <c r="K96" i="2"/>
  <c r="K70" i="2"/>
  <c r="K57" i="2"/>
  <c r="K51" i="2"/>
  <c r="K38" i="2"/>
  <c r="K28" i="2"/>
  <c r="K21" i="2"/>
  <c r="K100" i="2"/>
  <c r="K77" i="2"/>
  <c r="K74" i="2"/>
  <c r="K58" i="2"/>
  <c r="K55" i="2"/>
  <c r="K39" i="2"/>
  <c r="K19" i="2"/>
  <c r="K15" i="2"/>
  <c r="K12" i="2"/>
  <c r="K9" i="2"/>
  <c r="K67" i="2"/>
  <c r="K61" i="2"/>
  <c r="K45" i="2"/>
  <c r="K42" i="2"/>
  <c r="K27" i="2"/>
  <c r="K13" i="2"/>
  <c r="K114" i="2"/>
  <c r="K80" i="2"/>
  <c r="K73" i="2"/>
  <c r="K54" i="2"/>
  <c r="K35" i="2"/>
  <c r="K17" i="2"/>
  <c r="K92" i="2"/>
  <c r="K84" i="2"/>
  <c r="K41" i="2"/>
  <c r="K24" i="2"/>
  <c r="K20" i="2"/>
  <c r="K8" i="2"/>
  <c r="K99" i="2"/>
  <c r="K95" i="2"/>
  <c r="K5" i="1"/>
  <c r="K111" i="2"/>
  <c r="K103" i="2"/>
  <c r="K71" i="2"/>
  <c r="K23" i="2"/>
  <c r="K16" i="2"/>
  <c r="K11" i="2"/>
  <c r="I7" i="2"/>
  <c r="D5" i="2"/>
  <c r="H5" i="2"/>
  <c r="E27" i="2" l="1"/>
  <c r="E56" i="2"/>
  <c r="E35" i="2"/>
  <c r="E60" i="2"/>
  <c r="E10" i="2"/>
  <c r="E101" i="2"/>
  <c r="E103" i="2"/>
  <c r="E58" i="2"/>
  <c r="E65" i="2"/>
  <c r="E99" i="2"/>
  <c r="E54" i="2"/>
  <c r="E96" i="2"/>
  <c r="E24" i="2"/>
  <c r="E71" i="2"/>
  <c r="E90" i="2"/>
  <c r="E26" i="2"/>
  <c r="E92" i="2"/>
  <c r="E20" i="2"/>
  <c r="E63" i="2"/>
  <c r="E86" i="2"/>
  <c r="E22" i="2"/>
  <c r="E97" i="2"/>
  <c r="E112" i="2"/>
  <c r="E80" i="2"/>
  <c r="E40" i="2"/>
  <c r="E8" i="2"/>
  <c r="E87" i="2"/>
  <c r="E51" i="2"/>
  <c r="E114" i="2"/>
  <c r="E74" i="2"/>
  <c r="E42" i="2"/>
  <c r="E19" i="2"/>
  <c r="E81" i="2"/>
  <c r="E108" i="2"/>
  <c r="E76" i="2"/>
  <c r="E36" i="2"/>
  <c r="E115" i="2"/>
  <c r="E83" i="2"/>
  <c r="E47" i="2"/>
  <c r="E110" i="2"/>
  <c r="E70" i="2"/>
  <c r="E38" i="2"/>
  <c r="E93" i="2"/>
  <c r="E89" i="2"/>
  <c r="E85" i="2"/>
  <c r="E69" i="2"/>
  <c r="E53" i="2"/>
  <c r="E37" i="2"/>
  <c r="E73" i="2"/>
  <c r="E41" i="2"/>
  <c r="E17" i="2"/>
  <c r="E57" i="2"/>
  <c r="E29" i="2"/>
  <c r="E21" i="2"/>
  <c r="E9" i="2"/>
  <c r="E77" i="2"/>
  <c r="E61" i="2"/>
  <c r="E25" i="2"/>
  <c r="E64" i="2"/>
  <c r="E48" i="2"/>
  <c r="E45" i="2"/>
  <c r="E31" i="2"/>
  <c r="E13" i="2"/>
  <c r="E14" i="2"/>
  <c r="E109" i="2"/>
  <c r="E49" i="2"/>
  <c r="E104" i="2"/>
  <c r="E88" i="2"/>
  <c r="E72" i="2"/>
  <c r="E52" i="2"/>
  <c r="E32" i="2"/>
  <c r="E16" i="2"/>
  <c r="E111" i="2"/>
  <c r="E95" i="2"/>
  <c r="E79" i="2"/>
  <c r="E59" i="2"/>
  <c r="E43" i="2"/>
  <c r="E23" i="2"/>
  <c r="E98" i="2"/>
  <c r="E82" i="2"/>
  <c r="E66" i="2"/>
  <c r="E50" i="2"/>
  <c r="E34" i="2"/>
  <c r="E18" i="2"/>
  <c r="E106" i="2"/>
  <c r="E5" i="1"/>
  <c r="E113" i="2"/>
  <c r="E105" i="2"/>
  <c r="E33" i="2"/>
  <c r="E100" i="2"/>
  <c r="E84" i="2"/>
  <c r="E68" i="2"/>
  <c r="E44" i="2"/>
  <c r="E28" i="2"/>
  <c r="E12" i="2"/>
  <c r="E107" i="2"/>
  <c r="E91" i="2"/>
  <c r="E75" i="2"/>
  <c r="E55" i="2"/>
  <c r="E39" i="2"/>
  <c r="E15" i="2"/>
  <c r="E94" i="2"/>
  <c r="E78" i="2"/>
  <c r="E62" i="2"/>
  <c r="E46" i="2"/>
  <c r="E30" i="2"/>
  <c r="E67" i="2"/>
  <c r="E102" i="2"/>
  <c r="E7" i="2"/>
  <c r="E5" i="2"/>
</calcChain>
</file>

<file path=xl/sharedStrings.xml><?xml version="1.0" encoding="utf-8"?>
<sst xmlns="http://schemas.openxmlformats.org/spreadsheetml/2006/main" count="279" uniqueCount="140">
  <si>
    <t xml:space="preserve">S.Y.B.Com.- A  </t>
  </si>
  <si>
    <t>CLASS TEACHER</t>
  </si>
  <si>
    <t>SUBJECT</t>
  </si>
  <si>
    <t>ACC3</t>
  </si>
  <si>
    <t>ACC3 TOTAL</t>
  </si>
  <si>
    <t>ACC5</t>
  </si>
  <si>
    <t>BECO2</t>
  </si>
  <si>
    <t>COM2</t>
  </si>
  <si>
    <t>FC2</t>
  </si>
  <si>
    <t>ADVT</t>
  </si>
  <si>
    <t>BLAW</t>
  </si>
  <si>
    <t>PROFESSOR</t>
  </si>
  <si>
    <t>KM2</t>
  </si>
  <si>
    <t>JB</t>
  </si>
  <si>
    <t>AS</t>
  </si>
  <si>
    <t>AC</t>
  </si>
  <si>
    <t>CB</t>
  </si>
  <si>
    <t>SD</t>
  </si>
  <si>
    <t>AR</t>
  </si>
  <si>
    <t>DG</t>
  </si>
  <si>
    <t>VS</t>
  </si>
  <si>
    <t>SS</t>
  </si>
  <si>
    <t>NO. OF LECTURES TAKEN</t>
  </si>
  <si>
    <t>PERMITTED ABSENCE</t>
  </si>
  <si>
    <t>ROLL NO.</t>
  </si>
  <si>
    <t>NAME OF THE STUDENT</t>
  </si>
  <si>
    <t>NO. OF LECTURES ABSENT</t>
  </si>
  <si>
    <t>NO.OF LECTURES ABSENT</t>
  </si>
  <si>
    <t>ABIGAL THOMAS KUMAR</t>
  </si>
  <si>
    <t>ALMEIDA CLARICA JOHN</t>
  </si>
  <si>
    <t>ANNAROSE JOY</t>
  </si>
  <si>
    <t>ANUPRIYANCA MARIANUS SORENG</t>
  </si>
  <si>
    <t>AYARE NIRAV GANGADHAR</t>
  </si>
  <si>
    <t>BANDYA ELMA FRANCIS</t>
  </si>
  <si>
    <t>BAPTISTA ZEANNA REGINALD</t>
  </si>
  <si>
    <t>BHAT APARNA JAGANNATH</t>
  </si>
  <si>
    <t>BRAGGS MICHAEL CAROL</t>
  </si>
  <si>
    <t>BRENDA BERNANDO PAUL</t>
  </si>
  <si>
    <t>BUGREE RENCIA NICHOLAS</t>
  </si>
  <si>
    <t>CARNEIRO KIMBERLEY ANTHONY</t>
  </si>
  <si>
    <t>FERNANDES CHARLES LOUIS</t>
  </si>
  <si>
    <t>CORREIA CHRISTINA JOSE</t>
  </si>
  <si>
    <t>COUTINHO CLYDE JOSEPH BLAISE</t>
  </si>
  <si>
    <t>CRASTO SAMANTHA IGNATIUS</t>
  </si>
  <si>
    <t>DABRE SARA THOMAS</t>
  </si>
  <si>
    <t>DAS SOURVHI SAMIR</t>
  </si>
  <si>
    <t>DBRITTO SAMANTHA SURESH</t>
  </si>
  <si>
    <t>DCRUZ ANALIZA AGNELLO</t>
  </si>
  <si>
    <t>DHAL SUMEETKUMAR HEMANTKUMAR</t>
  </si>
  <si>
    <t>DIAS PRINCE ALEX</t>
  </si>
  <si>
    <t>DLIMA MAXON MARIO</t>
  </si>
  <si>
    <t>DMELLO GRATEL IGNATIUS</t>
  </si>
  <si>
    <t>DOMINIC ROQUE ALMEIDA</t>
  </si>
  <si>
    <t>DSILVA AARON GODFREY</t>
  </si>
  <si>
    <t>DSILVA WARREN ROBY</t>
  </si>
  <si>
    <t>DSOUZA ANOUSHKA VINCENT</t>
  </si>
  <si>
    <t>DSOUZA CHRISTINA LAWRENCE</t>
  </si>
  <si>
    <t>DSOUZA ELDRED NELSON</t>
  </si>
  <si>
    <t>DSOUZA GRENVILLE VALLEY</t>
  </si>
  <si>
    <t>DSOUZA JESSICA PETER</t>
  </si>
  <si>
    <t>DSOUZA KEITH</t>
  </si>
  <si>
    <t>DSOUZA MYRA VINCENT</t>
  </si>
  <si>
    <t>DSOUZA PRESLEY DOMNIC JOHN</t>
  </si>
  <si>
    <t>DSOUZA RHEA WILFRED</t>
  </si>
  <si>
    <t>DSOUZA SHAUN PETER</t>
  </si>
  <si>
    <t>DSOUZA ZENIA THEODORIO</t>
  </si>
  <si>
    <t>FERNANDES AMIT BOSCO</t>
  </si>
  <si>
    <t>FERNANDES GRACEL SAVIAN FRANCIS OPHELIA</t>
  </si>
  <si>
    <t>FERNANDES MARK ELEUTERIO</t>
  </si>
  <si>
    <t>FERNANDES RICHARD BENEDICT</t>
  </si>
  <si>
    <t>FERNANDES VENESSA JOSEPH</t>
  </si>
  <si>
    <t>FIONA HAROLD DSOUZA</t>
  </si>
  <si>
    <t>GEORGE SWETA MAYA MOSES</t>
  </si>
  <si>
    <t>GOMES ANCILLIN AGNELLO</t>
  </si>
  <si>
    <t>GRACIAS ALVENO JOYFREE</t>
  </si>
  <si>
    <t>GURAVA PRAKHER VINOD</t>
  </si>
  <si>
    <t>HENRIQUES GIZELLE ASSUMPTION DAMIAN</t>
  </si>
  <si>
    <t>JADHAV MALAIKA JIVAJEERAO</t>
  </si>
  <si>
    <t>JINAL DHARMSHI BHANUSHALI</t>
  </si>
  <si>
    <t>JOSEPH SEBASTINA JOHNSON</t>
  </si>
  <si>
    <t>KHANOLKAR POORVA NITIN</t>
  </si>
  <si>
    <t>KINNY VALESKA JOSEPH</t>
  </si>
  <si>
    <t>KURIAN RIJO MATHEW</t>
  </si>
  <si>
    <t>LEITAO STACEY BERNARD</t>
  </si>
  <si>
    <t>LEWIS CALVIN EDWIN</t>
  </si>
  <si>
    <t>LOPES JOANNA FRANCIS</t>
  </si>
  <si>
    <t>MACHADO LYNN NELSON</t>
  </si>
  <si>
    <t>MANSI MAHESHWARI</t>
  </si>
  <si>
    <t>MASCARENHAS TANIA JOANN</t>
  </si>
  <si>
    <t>MEGHA SUNIL KHAIRE</t>
  </si>
  <si>
    <t>MENDONCA ELITA SHIRLEY ELIAS</t>
  </si>
  <si>
    <t>MENEZES JACKSON FRANCIS</t>
  </si>
  <si>
    <t>MERO CLAUDIA JOHNSON</t>
  </si>
  <si>
    <t>MIRANDA SYDELLE RAMSON</t>
  </si>
  <si>
    <t>MURZELLO NELISA SINONA NELSON</t>
  </si>
  <si>
    <t>NAYEK NASREEN NIZAMUDDIN</t>
  </si>
  <si>
    <t>NEVES NIGEL GERARD DARRYL</t>
  </si>
  <si>
    <t>NIGREL RIMA SUNNY</t>
  </si>
  <si>
    <t>NORONHA NEILSON WILFRED</t>
  </si>
  <si>
    <t>PAIS DENEILSON AGNEL</t>
  </si>
  <si>
    <t>PARACKAL GREESHMA VARGHESE</t>
  </si>
  <si>
    <t>PAUL PEARL ENAS</t>
  </si>
  <si>
    <t>PEREIRA CRYSTAL VERNON</t>
  </si>
  <si>
    <t>PEREIRA ELSA PASCOAL</t>
  </si>
  <si>
    <t>PHILLIPS TANYA AJOY</t>
  </si>
  <si>
    <t>PINTO OSWIN ARSENIO</t>
  </si>
  <si>
    <t>PRATIKSHA VIJAY MORE</t>
  </si>
  <si>
    <t>REBELLO AARON MORREL</t>
  </si>
  <si>
    <t>RISHABH CHANDRAKANT SHARMA</t>
  </si>
  <si>
    <t>RODRIGUES ADELE MARIE</t>
  </si>
  <si>
    <t>RODRIGUES CHRISELDA PETER</t>
  </si>
  <si>
    <t>RODRIGUES FRASER IGNATIUS DERRICK</t>
  </si>
  <si>
    <t>RODRIGUES NISHA POLYCARP</t>
  </si>
  <si>
    <t>RODRIGUES RAMONA ROBERT</t>
  </si>
  <si>
    <t>RODRIQUES SUZY VALERIAN</t>
  </si>
  <si>
    <t>SAKPAL DARSHAN RAJAN</t>
  </si>
  <si>
    <t>SALONI MARUTI PATIL</t>
  </si>
  <si>
    <t>SANKHE ADITYA MANOJ</t>
  </si>
  <si>
    <t>SEAN HAROLD NORONHA</t>
  </si>
  <si>
    <t>SEQUEIRA STEPHANIE ELIZA SUNNY</t>
  </si>
  <si>
    <t>SHARMA KRISHNA KIRANKUMAR</t>
  </si>
  <si>
    <t>SHETTY KARAN RAMESH</t>
  </si>
  <si>
    <t>SIMOES SALVADOR RANSOM</t>
  </si>
  <si>
    <t>SINGH THAKUR BADAL</t>
  </si>
  <si>
    <t>TALEKAR SUSHANT SUDHIR</t>
  </si>
  <si>
    <t>THOMBRE SHRUTI PRAKASH</t>
  </si>
  <si>
    <t>VARMA MANISHA GOVIND</t>
  </si>
  <si>
    <t>VAZ STEPHANIE ANTHONY</t>
  </si>
  <si>
    <t>WARREN WILLIAM VALLADARES</t>
  </si>
  <si>
    <t>GURAV ABHISHEK</t>
  </si>
  <si>
    <t>DSOUZA JOEL VENZIL GEORGE</t>
  </si>
  <si>
    <t>DSOUZA RICKITA A</t>
  </si>
  <si>
    <t>ANDRADE CHRISTOPHER DEODAT</t>
  </si>
  <si>
    <t>DSOUZA SIMRAN TRINATE FRANCIS PETER</t>
  </si>
  <si>
    <t>WAGLE ARPAN YASHWANT</t>
  </si>
  <si>
    <t>DSOUZA AKASH AGNEL</t>
  </si>
  <si>
    <t>DSOUIZA MARC SAVIO</t>
  </si>
  <si>
    <t>DIAS ARNOLD RAYMOND</t>
  </si>
  <si>
    <t>Class Teacher:   Prof  S. Dhote</t>
  </si>
  <si>
    <t>PROF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</si>
</sst>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FFFF00"/>
      <name val="Arial"/>
      <family val="2"/>
    </font>
    <font>
      <sz val="9"/>
      <color rgb="FF000000"/>
      <name val="Calibri"/>
      <family val="2"/>
    </font>
    <font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left"/>
    </xf>
    <xf numFmtId="9" fontId="6" fillId="9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7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10" borderId="6" xfId="0" applyFont="1" applyFill="1" applyBorder="1" applyAlignment="1">
      <alignment vertical="center"/>
    </xf>
    <xf numFmtId="0" fontId="11" fillId="8" borderId="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left"/>
    </xf>
    <xf numFmtId="0" fontId="8" fillId="9" borderId="7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/>
    <xf numFmtId="0" fontId="8" fillId="9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left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52"/>
  <sheetViews>
    <sheetView tabSelected="1" topLeftCell="A106" workbookViewId="0">
      <selection activeCell="B125" sqref="B125"/>
    </sheetView>
  </sheetViews>
  <sheetFormatPr defaultColWidth="14.42578125" defaultRowHeight="15.75" customHeight="1" x14ac:dyDescent="0.2"/>
  <cols>
    <col min="1" max="1" width="9.42578125" style="23" customWidth="1"/>
    <col min="2" max="2" width="28.7109375" style="23" customWidth="1"/>
    <col min="3" max="3" width="8.5703125" style="48" customWidth="1"/>
    <col min="4" max="4" width="8.140625" style="48" customWidth="1"/>
    <col min="5" max="5" width="9" style="48" customWidth="1"/>
    <col min="6" max="6" width="7" style="23" customWidth="1"/>
    <col min="7" max="7" width="6.5703125" style="48" customWidth="1"/>
    <col min="8" max="8" width="8.7109375" style="48" customWidth="1"/>
    <col min="9" max="9" width="7.5703125" style="48" customWidth="1"/>
    <col min="10" max="10" width="7.42578125" style="23" customWidth="1"/>
    <col min="11" max="11" width="8.28515625" style="48" customWidth="1"/>
    <col min="12" max="16384" width="14.42578125" style="23"/>
  </cols>
  <sheetData>
    <row r="1" spans="1:11" ht="15.75" customHeight="1" x14ac:dyDescent="0.2">
      <c r="A1" s="49" t="s">
        <v>0</v>
      </c>
      <c r="B1" s="50"/>
      <c r="C1" s="49" t="s">
        <v>138</v>
      </c>
      <c r="D1" s="51"/>
      <c r="E1" s="51"/>
      <c r="F1" s="51"/>
      <c r="G1" s="51"/>
      <c r="H1" s="51"/>
      <c r="I1" s="51"/>
      <c r="J1" s="51"/>
      <c r="K1" s="52"/>
    </row>
    <row r="2" spans="1:11" ht="15.75" customHeight="1" x14ac:dyDescent="0.2">
      <c r="A2" s="24" t="s">
        <v>2</v>
      </c>
      <c r="B2" s="25"/>
      <c r="C2" s="24" t="s">
        <v>3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</row>
    <row r="3" spans="1:11" ht="15.75" customHeight="1" x14ac:dyDescent="0.2">
      <c r="A3" s="26" t="s">
        <v>139</v>
      </c>
      <c r="B3" s="27"/>
      <c r="C3" s="26" t="s">
        <v>12</v>
      </c>
      <c r="D3" s="26" t="s">
        <v>13</v>
      </c>
      <c r="E3" s="26"/>
      <c r="F3" s="26" t="s">
        <v>14</v>
      </c>
      <c r="G3" s="26" t="s">
        <v>15</v>
      </c>
      <c r="H3" s="26" t="s">
        <v>18</v>
      </c>
      <c r="I3" s="26" t="s">
        <v>17</v>
      </c>
      <c r="J3" s="26" t="s">
        <v>20</v>
      </c>
      <c r="K3" s="26" t="s">
        <v>21</v>
      </c>
    </row>
    <row r="4" spans="1:11" ht="15.75" customHeight="1" x14ac:dyDescent="0.2">
      <c r="B4" s="28" t="s">
        <v>22</v>
      </c>
      <c r="C4" s="28" t="str">
        <f ca="1">IFERROR(__xludf.DUMMYFUNCTION("IMPORTRANGE(""1Seb5WEOT5v6gJn0g8hdgUP7v5yl1tjkEcYOupDZKwNU"",""SEM1!B4"")"),"20")</f>
        <v>20</v>
      </c>
      <c r="D4" s="28" t="str">
        <f ca="1">IFERROR(__xludf.DUMMYFUNCTION("IMPORTRANGE(""1DjEAuvqwrhm06emuz64cvdc7rNxbUmD2WX5HJJKdJhE"",""SEM1!e4"")"),"16")</f>
        <v>16</v>
      </c>
      <c r="E4" s="28">
        <f t="shared" ref="E4:E5" ca="1" si="0">C4+D4</f>
        <v>36</v>
      </c>
      <c r="F4" s="28" t="str">
        <f ca="1">IFERROR(__xludf.DUMMYFUNCTION("IMPORTRANGE(""1SYMotW_cOmTtqHjoO9N1WCq1VRMSFmSAGnM2vP6XYvg"",""SEM1!B4"")"),"31")</f>
        <v>31</v>
      </c>
      <c r="G4" s="28" t="str">
        <f ca="1">IFERROR(__xludf.DUMMYFUNCTION("IMPORTRANGE(""1GEga5uX11CxbSHdefeN-6UeZaaKCBtZvf2pgFM6qSCc"",""SEM1!B4"")"),"28")</f>
        <v>28</v>
      </c>
      <c r="H4" s="28" t="str">
        <f ca="1">IFERROR(__xludf.DUMMYFUNCTION("IMPORTRANGE(""1KPLZIBYklGObEyIT9uJGPG99oosNhq5fUjKx7WRx_Xk"",""SEM1!B4"")"),"29")</f>
        <v>29</v>
      </c>
      <c r="I4" s="28" t="str">
        <f ca="1">IFERROR(__xludf.DUMMYFUNCTION("ImportRange(""1JW2fJwhqZP_1pbqYI5mm09mS5LIzumbBcPgK5ZC0bcU"",""SEM1!Q4"")"),"27")</f>
        <v>27</v>
      </c>
      <c r="J4" s="28" t="str">
        <f ca="1">IFERROR(__xludf.DUMMYFUNCTION("ImportRange(""1aGucSPn2cq_tvw1m-1oesmXfvXETerxibdJTymD6g3s"",""SEM1!B4"")"),"22")</f>
        <v>22</v>
      </c>
      <c r="K4" s="28" t="str">
        <f ca="1">IFERROR(__xludf.DUMMYFUNCTION("IMPORTRANGE(""1ScqGRv1_OQIMU9T1fn8uzFnE6c7d8ZiQxt5SZY1hQZo"",""SEM1!B4"")"),"32")</f>
        <v>32</v>
      </c>
    </row>
    <row r="5" spans="1:11" ht="15.75" customHeight="1" x14ac:dyDescent="0.2">
      <c r="B5" s="29" t="s">
        <v>23</v>
      </c>
      <c r="C5" s="29">
        <f t="shared" ref="C5:D5" ca="1" si="1">FLOOR(C4/4,1)</f>
        <v>5</v>
      </c>
      <c r="D5" s="29">
        <f t="shared" ca="1" si="1"/>
        <v>4</v>
      </c>
      <c r="E5" s="29">
        <f t="shared" ca="1" si="0"/>
        <v>9</v>
      </c>
      <c r="F5" s="29">
        <f t="shared" ref="F5:K5" ca="1" si="2">FLOOR(F4/4,1)</f>
        <v>7</v>
      </c>
      <c r="G5" s="29">
        <f t="shared" ca="1" si="2"/>
        <v>7</v>
      </c>
      <c r="H5" s="29">
        <f t="shared" ca="1" si="2"/>
        <v>7</v>
      </c>
      <c r="I5" s="30">
        <f t="shared" ca="1" si="2"/>
        <v>6</v>
      </c>
      <c r="J5" s="29">
        <f t="shared" ca="1" si="2"/>
        <v>5</v>
      </c>
      <c r="K5" s="29">
        <f t="shared" ca="1" si="2"/>
        <v>8</v>
      </c>
    </row>
    <row r="6" spans="1:11" ht="15.75" customHeight="1" x14ac:dyDescent="0.2">
      <c r="A6" s="31" t="s">
        <v>24</v>
      </c>
      <c r="B6" s="32" t="s">
        <v>25</v>
      </c>
      <c r="C6" s="53" t="s">
        <v>26</v>
      </c>
      <c r="D6" s="54"/>
      <c r="E6" s="54"/>
      <c r="F6" s="54"/>
      <c r="G6" s="54"/>
      <c r="H6" s="54"/>
      <c r="I6" s="54"/>
      <c r="J6" s="54"/>
      <c r="K6" s="55"/>
    </row>
    <row r="7" spans="1:11" ht="12" x14ac:dyDescent="0.2">
      <c r="A7" s="33">
        <v>1301</v>
      </c>
      <c r="B7" s="34" t="s">
        <v>28</v>
      </c>
      <c r="C7" s="35" t="str">
        <f ca="1">IFERROR(__xludf.DUMMYFUNCTION("IMPORTRANGE(""1Seb5WEOT5v6gJn0g8hdgUP7v5yl1tjkEcYOupDZKwNU"",""SEM1!B6:B120"")"),"3")</f>
        <v>3</v>
      </c>
      <c r="D7" s="35" t="str">
        <f ca="1">IFERROR(__xludf.DUMMYFUNCTION("IMPORTRANGE(""1DjEAuvqwrhm06emuz64cvdc7rNxbUmD2WX5HJJKdJhE"",""SEM1!e6:e120"")"),"6")</f>
        <v>6</v>
      </c>
      <c r="E7" s="35">
        <f t="shared" ref="E7:E116" ca="1" si="3">C7+D7</f>
        <v>9</v>
      </c>
      <c r="F7" s="35" t="str">
        <f ca="1">IFERROR(__xludf.DUMMYFUNCTION("IMPORTRANGE(""1SYMotW_cOmTtqHjoO9N1WCq1VRMSFmSAGnM2vP6XYvg"",""SEM1!B6:B114"")"),"10")</f>
        <v>10</v>
      </c>
      <c r="G7" s="35" t="str">
        <f ca="1">IFERROR(__xludf.DUMMYFUNCTION("IMPORTRANGE(""1GEga5uX11CxbSHdefeN-6UeZaaKCBtZvf2pgFM6qSCc"",""SEM1!B6:B120"")"),"15")</f>
        <v>15</v>
      </c>
      <c r="H7" s="35" t="str">
        <f ca="1">IFERROR(__xludf.DUMMYFUNCTION("IMPORTRANGE(""1KPLZIBYklGObEyIT9uJGPG99oosNhq5fUjKx7WRx_Xk"",""SEM1!B6:B114"")"),"12")</f>
        <v>12</v>
      </c>
      <c r="I7" s="36" t="str">
        <f ca="1">IFERROR(__xludf.DUMMYFUNCTION("ImportRange(""1JW2fJwhqZP_1pbqYI5mm09mS5LIzumbBcPgK5ZC0bcU"",""SEM1!Q6:Q120"")"),"3")</f>
        <v>3</v>
      </c>
      <c r="J7" s="35" t="str">
        <f ca="1">IFERROR(__xludf.DUMMYFUNCTION("ImportRange(""1aGucSPn2cq_tvw1m-1oesmXfvXETerxibdJTymD6g3s"",""SEM1!B6:B120"")"),"8")</f>
        <v>8</v>
      </c>
      <c r="K7" s="35" t="str">
        <f ca="1">IFERROR(__xludf.DUMMYFUNCTION("IMPORTRANGE(""1ScqGRv1_OQIMU9T1fn8uzFnE6c7d8ZiQxt5SZY1hQZo"",""SEM1!B6:B120"")"),"2")</f>
        <v>2</v>
      </c>
    </row>
    <row r="8" spans="1:11" ht="12" x14ac:dyDescent="0.2">
      <c r="A8" s="33">
        <v>1302</v>
      </c>
      <c r="B8" s="34" t="s">
        <v>29</v>
      </c>
      <c r="C8" s="37">
        <v>18</v>
      </c>
      <c r="D8" s="37">
        <v>12</v>
      </c>
      <c r="E8" s="35">
        <f t="shared" si="3"/>
        <v>30</v>
      </c>
      <c r="F8" s="37">
        <v>26</v>
      </c>
      <c r="G8" s="37">
        <v>19</v>
      </c>
      <c r="H8" s="37">
        <v>15</v>
      </c>
      <c r="I8" s="37">
        <v>18</v>
      </c>
      <c r="J8" s="37">
        <v>17</v>
      </c>
      <c r="K8" s="37">
        <v>24</v>
      </c>
    </row>
    <row r="9" spans="1:11" ht="12" x14ac:dyDescent="0.2">
      <c r="A9" s="33">
        <v>1303</v>
      </c>
      <c r="B9" s="34" t="s">
        <v>30</v>
      </c>
      <c r="C9" s="37">
        <v>10</v>
      </c>
      <c r="D9" s="37">
        <v>7</v>
      </c>
      <c r="E9" s="35">
        <f t="shared" si="3"/>
        <v>17</v>
      </c>
      <c r="F9" s="37">
        <v>15</v>
      </c>
      <c r="G9" s="37">
        <v>20</v>
      </c>
      <c r="H9" s="37">
        <v>9</v>
      </c>
      <c r="I9" s="37">
        <v>16</v>
      </c>
      <c r="J9" s="37">
        <v>10</v>
      </c>
      <c r="K9" s="37">
        <v>17</v>
      </c>
    </row>
    <row r="10" spans="1:11" ht="12" x14ac:dyDescent="0.2">
      <c r="A10" s="33">
        <v>1304</v>
      </c>
      <c r="B10" s="34" t="s">
        <v>31</v>
      </c>
      <c r="C10" s="37">
        <v>10</v>
      </c>
      <c r="D10" s="37">
        <v>6</v>
      </c>
      <c r="E10" s="35">
        <f t="shared" si="3"/>
        <v>16</v>
      </c>
      <c r="F10" s="37">
        <v>12</v>
      </c>
      <c r="G10" s="37">
        <v>13</v>
      </c>
      <c r="H10" s="37">
        <v>5</v>
      </c>
      <c r="I10" s="37">
        <v>5</v>
      </c>
      <c r="J10" s="37">
        <v>8</v>
      </c>
      <c r="K10" s="37">
        <v>2</v>
      </c>
    </row>
    <row r="11" spans="1:11" ht="12" x14ac:dyDescent="0.2">
      <c r="A11" s="33">
        <v>1305</v>
      </c>
      <c r="B11" s="34" t="s">
        <v>32</v>
      </c>
      <c r="C11" s="37">
        <v>16</v>
      </c>
      <c r="D11" s="37">
        <v>14</v>
      </c>
      <c r="E11" s="35">
        <f t="shared" si="3"/>
        <v>30</v>
      </c>
      <c r="F11" s="37">
        <v>29</v>
      </c>
      <c r="G11" s="37">
        <v>21</v>
      </c>
      <c r="H11" s="37">
        <v>15</v>
      </c>
      <c r="I11" s="37">
        <v>21</v>
      </c>
      <c r="J11" s="37">
        <v>13</v>
      </c>
      <c r="K11" s="37">
        <v>15</v>
      </c>
    </row>
    <row r="12" spans="1:11" ht="12" x14ac:dyDescent="0.2">
      <c r="A12" s="33">
        <v>1306</v>
      </c>
      <c r="B12" s="34" t="s">
        <v>33</v>
      </c>
      <c r="C12" s="37">
        <v>3</v>
      </c>
      <c r="D12" s="37">
        <v>4</v>
      </c>
      <c r="E12" s="35">
        <f t="shared" si="3"/>
        <v>7</v>
      </c>
      <c r="F12" s="37">
        <v>6</v>
      </c>
      <c r="G12" s="37">
        <v>9</v>
      </c>
      <c r="H12" s="37">
        <v>8</v>
      </c>
      <c r="I12" s="37">
        <v>2</v>
      </c>
      <c r="J12" s="37">
        <v>5</v>
      </c>
      <c r="K12" s="37">
        <v>0</v>
      </c>
    </row>
    <row r="13" spans="1:11" ht="12" x14ac:dyDescent="0.2">
      <c r="A13" s="33">
        <v>1307</v>
      </c>
      <c r="B13" s="34" t="s">
        <v>34</v>
      </c>
      <c r="C13" s="37">
        <v>5</v>
      </c>
      <c r="D13" s="37">
        <v>6</v>
      </c>
      <c r="E13" s="35">
        <f t="shared" si="3"/>
        <v>11</v>
      </c>
      <c r="F13" s="37">
        <v>9</v>
      </c>
      <c r="G13" s="37">
        <v>9</v>
      </c>
      <c r="H13" s="37">
        <v>11</v>
      </c>
      <c r="I13" s="37">
        <v>7</v>
      </c>
      <c r="J13" s="37">
        <v>10</v>
      </c>
      <c r="K13" s="37">
        <v>5</v>
      </c>
    </row>
    <row r="14" spans="1:11" ht="12" x14ac:dyDescent="0.2">
      <c r="A14" s="33">
        <v>1308</v>
      </c>
      <c r="B14" s="34" t="s">
        <v>35</v>
      </c>
      <c r="C14" s="37">
        <v>19</v>
      </c>
      <c r="D14" s="37">
        <v>15</v>
      </c>
      <c r="E14" s="35">
        <f t="shared" si="3"/>
        <v>34</v>
      </c>
      <c r="F14" s="37">
        <v>28</v>
      </c>
      <c r="G14" s="37">
        <v>20</v>
      </c>
      <c r="H14" s="37">
        <v>27</v>
      </c>
      <c r="I14" s="37">
        <v>24</v>
      </c>
      <c r="J14" s="37">
        <v>21</v>
      </c>
      <c r="K14" s="37">
        <v>22</v>
      </c>
    </row>
    <row r="15" spans="1:11" ht="12" x14ac:dyDescent="0.2">
      <c r="A15" s="33">
        <v>1309</v>
      </c>
      <c r="B15" s="34" t="s">
        <v>36</v>
      </c>
      <c r="C15" s="37">
        <v>2</v>
      </c>
      <c r="D15" s="37">
        <v>4</v>
      </c>
      <c r="E15" s="35">
        <f t="shared" si="3"/>
        <v>6</v>
      </c>
      <c r="F15" s="37">
        <v>9</v>
      </c>
      <c r="G15" s="37">
        <v>16</v>
      </c>
      <c r="H15" s="37">
        <v>7</v>
      </c>
      <c r="I15" s="37">
        <v>8</v>
      </c>
      <c r="J15" s="37">
        <v>10</v>
      </c>
      <c r="K15" s="37">
        <v>7</v>
      </c>
    </row>
    <row r="16" spans="1:11" ht="12" x14ac:dyDescent="0.2">
      <c r="A16" s="33">
        <v>1310</v>
      </c>
      <c r="B16" s="34" t="s">
        <v>37</v>
      </c>
      <c r="C16" s="37">
        <v>4</v>
      </c>
      <c r="D16" s="37">
        <v>6</v>
      </c>
      <c r="E16" s="35">
        <f t="shared" si="3"/>
        <v>10</v>
      </c>
      <c r="F16" s="37">
        <v>11</v>
      </c>
      <c r="G16" s="37">
        <v>10</v>
      </c>
      <c r="H16" s="37">
        <v>9</v>
      </c>
      <c r="I16" s="37">
        <v>4</v>
      </c>
      <c r="J16" s="37">
        <v>9</v>
      </c>
      <c r="K16" s="37">
        <v>2</v>
      </c>
    </row>
    <row r="17" spans="1:11" ht="12" x14ac:dyDescent="0.2">
      <c r="A17" s="33">
        <v>1311</v>
      </c>
      <c r="B17" s="34" t="s">
        <v>38</v>
      </c>
      <c r="C17" s="37">
        <v>8</v>
      </c>
      <c r="D17" s="37">
        <v>9</v>
      </c>
      <c r="E17" s="35">
        <f t="shared" si="3"/>
        <v>17</v>
      </c>
      <c r="F17" s="37">
        <v>14</v>
      </c>
      <c r="G17" s="37">
        <v>17</v>
      </c>
      <c r="H17" s="37">
        <v>17</v>
      </c>
      <c r="I17" s="37">
        <v>14</v>
      </c>
      <c r="J17" s="37">
        <v>14</v>
      </c>
      <c r="K17" s="37">
        <v>15</v>
      </c>
    </row>
    <row r="18" spans="1:11" ht="12" x14ac:dyDescent="0.2">
      <c r="A18" s="33">
        <v>1312</v>
      </c>
      <c r="B18" s="34" t="s">
        <v>39</v>
      </c>
      <c r="C18" s="37">
        <v>15</v>
      </c>
      <c r="D18" s="37">
        <v>12</v>
      </c>
      <c r="E18" s="35">
        <f t="shared" si="3"/>
        <v>27</v>
      </c>
      <c r="F18" s="37">
        <v>25</v>
      </c>
      <c r="G18" s="37">
        <v>22</v>
      </c>
      <c r="H18" s="37">
        <v>20</v>
      </c>
      <c r="I18" s="37">
        <v>16</v>
      </c>
      <c r="J18" s="37">
        <v>16</v>
      </c>
      <c r="K18" s="37">
        <v>16</v>
      </c>
    </row>
    <row r="19" spans="1:11" ht="12" x14ac:dyDescent="0.2">
      <c r="A19" s="33">
        <v>1313</v>
      </c>
      <c r="B19" s="34" t="s">
        <v>40</v>
      </c>
      <c r="C19" s="37">
        <v>17</v>
      </c>
      <c r="D19" s="37">
        <v>16</v>
      </c>
      <c r="E19" s="35">
        <f t="shared" si="3"/>
        <v>33</v>
      </c>
      <c r="F19" s="37">
        <v>31</v>
      </c>
      <c r="G19" s="37">
        <v>20</v>
      </c>
      <c r="H19" s="37">
        <v>23</v>
      </c>
      <c r="I19" s="37">
        <v>23</v>
      </c>
      <c r="J19" s="37">
        <v>20</v>
      </c>
      <c r="K19" s="37">
        <v>19</v>
      </c>
    </row>
    <row r="20" spans="1:11" ht="12" x14ac:dyDescent="0.2">
      <c r="A20" s="33">
        <v>1314</v>
      </c>
      <c r="B20" s="34" t="s">
        <v>41</v>
      </c>
      <c r="C20" s="37">
        <v>2</v>
      </c>
      <c r="D20" s="37">
        <v>5</v>
      </c>
      <c r="E20" s="35">
        <f t="shared" si="3"/>
        <v>7</v>
      </c>
      <c r="F20" s="37">
        <v>9</v>
      </c>
      <c r="G20" s="37">
        <v>15</v>
      </c>
      <c r="H20" s="37">
        <v>5</v>
      </c>
      <c r="I20" s="37">
        <v>2</v>
      </c>
      <c r="J20" s="37">
        <v>5</v>
      </c>
      <c r="K20" s="37">
        <v>0</v>
      </c>
    </row>
    <row r="21" spans="1:11" ht="12" x14ac:dyDescent="0.2">
      <c r="A21" s="33">
        <v>1315</v>
      </c>
      <c r="B21" s="34" t="s">
        <v>42</v>
      </c>
      <c r="C21" s="37">
        <v>3</v>
      </c>
      <c r="D21" s="37">
        <v>5</v>
      </c>
      <c r="E21" s="35">
        <f t="shared" si="3"/>
        <v>8</v>
      </c>
      <c r="F21" s="37">
        <v>5</v>
      </c>
      <c r="G21" s="37">
        <v>10</v>
      </c>
      <c r="H21" s="37">
        <v>4</v>
      </c>
      <c r="I21" s="37">
        <v>2</v>
      </c>
      <c r="J21" s="37">
        <v>9</v>
      </c>
      <c r="K21" s="37">
        <v>2</v>
      </c>
    </row>
    <row r="22" spans="1:11" ht="12" x14ac:dyDescent="0.2">
      <c r="A22" s="33">
        <v>1316</v>
      </c>
      <c r="B22" s="34" t="s">
        <v>43</v>
      </c>
      <c r="C22" s="37">
        <v>8</v>
      </c>
      <c r="D22" s="37">
        <v>11</v>
      </c>
      <c r="E22" s="35">
        <f t="shared" si="3"/>
        <v>19</v>
      </c>
      <c r="F22" s="37">
        <v>22</v>
      </c>
      <c r="G22" s="37">
        <v>14</v>
      </c>
      <c r="H22" s="37">
        <v>7</v>
      </c>
      <c r="I22" s="37">
        <v>13</v>
      </c>
      <c r="J22" s="37">
        <v>14</v>
      </c>
      <c r="K22" s="37">
        <v>7</v>
      </c>
    </row>
    <row r="23" spans="1:11" ht="12" x14ac:dyDescent="0.2">
      <c r="A23" s="33">
        <v>1317</v>
      </c>
      <c r="B23" s="34" t="s">
        <v>44</v>
      </c>
      <c r="C23" s="37">
        <v>13</v>
      </c>
      <c r="D23" s="37">
        <v>9</v>
      </c>
      <c r="E23" s="35">
        <f t="shared" si="3"/>
        <v>22</v>
      </c>
      <c r="F23" s="37">
        <v>20</v>
      </c>
      <c r="G23" s="37">
        <v>17</v>
      </c>
      <c r="H23" s="37">
        <v>19</v>
      </c>
      <c r="I23" s="37">
        <v>11</v>
      </c>
      <c r="J23" s="37">
        <v>15</v>
      </c>
      <c r="K23" s="37">
        <v>10</v>
      </c>
    </row>
    <row r="24" spans="1:11" ht="12" x14ac:dyDescent="0.2">
      <c r="A24" s="33">
        <v>1318</v>
      </c>
      <c r="B24" s="34" t="s">
        <v>45</v>
      </c>
      <c r="C24" s="37">
        <v>8</v>
      </c>
      <c r="D24" s="37">
        <v>6</v>
      </c>
      <c r="E24" s="35">
        <f t="shared" si="3"/>
        <v>14</v>
      </c>
      <c r="F24" s="37">
        <v>13</v>
      </c>
      <c r="G24" s="37">
        <v>20</v>
      </c>
      <c r="H24" s="37">
        <v>17</v>
      </c>
      <c r="I24" s="37">
        <v>7</v>
      </c>
      <c r="J24" s="37">
        <v>8</v>
      </c>
      <c r="K24" s="37">
        <v>6</v>
      </c>
    </row>
    <row r="25" spans="1:11" ht="12" x14ac:dyDescent="0.2">
      <c r="A25" s="33">
        <v>1319</v>
      </c>
      <c r="B25" s="34" t="s">
        <v>46</v>
      </c>
      <c r="C25" s="37">
        <v>13</v>
      </c>
      <c r="D25" s="37">
        <v>11</v>
      </c>
      <c r="E25" s="35">
        <f t="shared" si="3"/>
        <v>24</v>
      </c>
      <c r="F25" s="37">
        <v>19</v>
      </c>
      <c r="G25" s="37">
        <v>14</v>
      </c>
      <c r="H25" s="37">
        <v>14</v>
      </c>
      <c r="I25" s="37">
        <v>11</v>
      </c>
      <c r="J25" s="37">
        <v>14</v>
      </c>
      <c r="K25" s="37">
        <v>16</v>
      </c>
    </row>
    <row r="26" spans="1:11" ht="12" x14ac:dyDescent="0.2">
      <c r="A26" s="33">
        <v>1320</v>
      </c>
      <c r="B26" s="34" t="s">
        <v>47</v>
      </c>
      <c r="C26" s="37">
        <v>8</v>
      </c>
      <c r="D26" s="37">
        <v>9</v>
      </c>
      <c r="E26" s="35">
        <f t="shared" si="3"/>
        <v>17</v>
      </c>
      <c r="F26" s="37">
        <v>13</v>
      </c>
      <c r="G26" s="37">
        <v>19</v>
      </c>
      <c r="H26" s="37">
        <v>11</v>
      </c>
      <c r="I26" s="37">
        <v>14</v>
      </c>
      <c r="J26" s="37">
        <v>10</v>
      </c>
      <c r="K26" s="37">
        <v>13</v>
      </c>
    </row>
    <row r="27" spans="1:11" ht="12" x14ac:dyDescent="0.2">
      <c r="A27" s="33">
        <v>1321</v>
      </c>
      <c r="B27" s="34" t="s">
        <v>48</v>
      </c>
      <c r="C27" s="37">
        <v>4</v>
      </c>
      <c r="D27" s="37">
        <v>6</v>
      </c>
      <c r="E27" s="35">
        <f t="shared" si="3"/>
        <v>10</v>
      </c>
      <c r="F27" s="37">
        <v>14</v>
      </c>
      <c r="G27" s="37">
        <v>22</v>
      </c>
      <c r="H27" s="37">
        <v>14</v>
      </c>
      <c r="I27" s="37">
        <v>11</v>
      </c>
      <c r="J27" s="37">
        <v>15</v>
      </c>
      <c r="K27" s="37">
        <v>20</v>
      </c>
    </row>
    <row r="28" spans="1:11" ht="12" x14ac:dyDescent="0.2">
      <c r="A28" s="33">
        <v>1322</v>
      </c>
      <c r="B28" s="34" t="s">
        <v>49</v>
      </c>
      <c r="C28" s="37">
        <v>18</v>
      </c>
      <c r="D28" s="37">
        <v>16</v>
      </c>
      <c r="E28" s="35">
        <f t="shared" si="3"/>
        <v>34</v>
      </c>
      <c r="F28" s="37">
        <v>28</v>
      </c>
      <c r="G28" s="37">
        <v>18</v>
      </c>
      <c r="H28" s="37">
        <v>23</v>
      </c>
      <c r="I28" s="37">
        <v>20</v>
      </c>
      <c r="J28" s="37">
        <v>18</v>
      </c>
      <c r="K28" s="37">
        <v>21</v>
      </c>
    </row>
    <row r="29" spans="1:11" ht="12" x14ac:dyDescent="0.2">
      <c r="A29" s="33">
        <v>1323</v>
      </c>
      <c r="B29" s="34" t="s">
        <v>50</v>
      </c>
      <c r="C29" s="37">
        <v>9</v>
      </c>
      <c r="D29" s="37">
        <v>10</v>
      </c>
      <c r="E29" s="35">
        <f t="shared" si="3"/>
        <v>19</v>
      </c>
      <c r="F29" s="37">
        <v>20</v>
      </c>
      <c r="G29" s="37">
        <v>23</v>
      </c>
      <c r="H29" s="37">
        <v>12</v>
      </c>
      <c r="I29" s="37">
        <v>14</v>
      </c>
      <c r="J29" s="37">
        <v>14</v>
      </c>
      <c r="K29" s="37">
        <v>14</v>
      </c>
    </row>
    <row r="30" spans="1:11" ht="12" x14ac:dyDescent="0.2">
      <c r="A30" s="33">
        <v>1324</v>
      </c>
      <c r="B30" s="34" t="s">
        <v>51</v>
      </c>
      <c r="C30" s="37">
        <v>6</v>
      </c>
      <c r="D30" s="37">
        <v>6</v>
      </c>
      <c r="E30" s="35">
        <f t="shared" si="3"/>
        <v>12</v>
      </c>
      <c r="F30" s="37">
        <v>14</v>
      </c>
      <c r="G30" s="37">
        <v>18</v>
      </c>
      <c r="H30" s="37">
        <v>11</v>
      </c>
      <c r="I30" s="37">
        <v>7</v>
      </c>
      <c r="J30" s="37">
        <v>14</v>
      </c>
      <c r="K30" s="37">
        <v>4</v>
      </c>
    </row>
    <row r="31" spans="1:11" ht="12" x14ac:dyDescent="0.2">
      <c r="A31" s="33">
        <v>1325</v>
      </c>
      <c r="B31" s="34" t="s">
        <v>52</v>
      </c>
      <c r="C31" s="37">
        <v>11</v>
      </c>
      <c r="D31" s="37">
        <v>5</v>
      </c>
      <c r="E31" s="35">
        <f t="shared" si="3"/>
        <v>16</v>
      </c>
      <c r="F31" s="37">
        <v>18</v>
      </c>
      <c r="G31" s="37">
        <v>20</v>
      </c>
      <c r="H31" s="37">
        <v>13</v>
      </c>
      <c r="I31" s="37">
        <v>19</v>
      </c>
      <c r="J31" s="37">
        <v>14</v>
      </c>
      <c r="K31" s="37">
        <v>17</v>
      </c>
    </row>
    <row r="32" spans="1:11" ht="12" x14ac:dyDescent="0.2">
      <c r="A32" s="33">
        <v>1326</v>
      </c>
      <c r="B32" s="34" t="s">
        <v>53</v>
      </c>
      <c r="C32" s="37">
        <v>12</v>
      </c>
      <c r="D32" s="37">
        <v>16</v>
      </c>
      <c r="E32" s="35">
        <f t="shared" si="3"/>
        <v>28</v>
      </c>
      <c r="F32" s="37">
        <v>21</v>
      </c>
      <c r="G32" s="37">
        <v>26</v>
      </c>
      <c r="H32" s="37">
        <v>10</v>
      </c>
      <c r="I32" s="37">
        <v>19</v>
      </c>
      <c r="J32" s="37">
        <v>14</v>
      </c>
      <c r="K32" s="37">
        <v>27</v>
      </c>
    </row>
    <row r="33" spans="1:11" ht="12" x14ac:dyDescent="0.2">
      <c r="A33" s="33">
        <v>1327</v>
      </c>
      <c r="B33" s="34" t="s">
        <v>54</v>
      </c>
      <c r="C33" s="37">
        <v>4</v>
      </c>
      <c r="D33" s="37">
        <v>8</v>
      </c>
      <c r="E33" s="35">
        <f t="shared" si="3"/>
        <v>12</v>
      </c>
      <c r="F33" s="37">
        <v>7</v>
      </c>
      <c r="G33" s="37">
        <v>21</v>
      </c>
      <c r="H33" s="37">
        <v>8</v>
      </c>
      <c r="I33" s="37">
        <v>3</v>
      </c>
      <c r="J33" s="37">
        <v>10</v>
      </c>
      <c r="K33" s="37">
        <v>3</v>
      </c>
    </row>
    <row r="34" spans="1:11" ht="12" x14ac:dyDescent="0.2">
      <c r="A34" s="33">
        <v>1328</v>
      </c>
      <c r="B34" s="34" t="s">
        <v>55</v>
      </c>
      <c r="C34" s="37">
        <v>5</v>
      </c>
      <c r="D34" s="37">
        <v>6</v>
      </c>
      <c r="E34" s="35">
        <f t="shared" si="3"/>
        <v>11</v>
      </c>
      <c r="F34" s="37">
        <v>10</v>
      </c>
      <c r="G34" s="37">
        <v>15</v>
      </c>
      <c r="H34" s="37">
        <v>9</v>
      </c>
      <c r="I34" s="37">
        <v>8</v>
      </c>
      <c r="J34" s="37">
        <v>14</v>
      </c>
      <c r="K34" s="37">
        <v>6</v>
      </c>
    </row>
    <row r="35" spans="1:11" ht="12" x14ac:dyDescent="0.2">
      <c r="A35" s="33">
        <v>1329</v>
      </c>
      <c r="B35" s="34" t="s">
        <v>56</v>
      </c>
      <c r="C35" s="37">
        <v>13</v>
      </c>
      <c r="D35" s="37">
        <v>9</v>
      </c>
      <c r="E35" s="35">
        <f t="shared" si="3"/>
        <v>22</v>
      </c>
      <c r="F35" s="37">
        <v>19</v>
      </c>
      <c r="G35" s="37">
        <v>13</v>
      </c>
      <c r="H35" s="37">
        <v>19</v>
      </c>
      <c r="I35" s="37">
        <v>11</v>
      </c>
      <c r="J35" s="37">
        <v>12</v>
      </c>
      <c r="K35" s="37">
        <v>14</v>
      </c>
    </row>
    <row r="36" spans="1:11" ht="12" x14ac:dyDescent="0.2">
      <c r="A36" s="33">
        <v>1330</v>
      </c>
      <c r="B36" s="34" t="s">
        <v>57</v>
      </c>
      <c r="C36" s="37">
        <v>14</v>
      </c>
      <c r="D36" s="37">
        <v>10</v>
      </c>
      <c r="E36" s="35">
        <f t="shared" si="3"/>
        <v>24</v>
      </c>
      <c r="F36" s="37">
        <v>22</v>
      </c>
      <c r="G36" s="37">
        <v>16</v>
      </c>
      <c r="H36" s="37">
        <v>18</v>
      </c>
      <c r="I36" s="37">
        <v>12</v>
      </c>
      <c r="J36" s="37">
        <v>17</v>
      </c>
      <c r="K36" s="37">
        <v>10</v>
      </c>
    </row>
    <row r="37" spans="1:11" ht="12" x14ac:dyDescent="0.2">
      <c r="A37" s="33">
        <v>1331</v>
      </c>
      <c r="B37" s="34" t="s">
        <v>58</v>
      </c>
      <c r="C37" s="37">
        <v>7</v>
      </c>
      <c r="D37" s="37">
        <v>5</v>
      </c>
      <c r="E37" s="35">
        <f t="shared" si="3"/>
        <v>12</v>
      </c>
      <c r="F37" s="37">
        <v>5</v>
      </c>
      <c r="G37" s="37">
        <v>10</v>
      </c>
      <c r="H37" s="37">
        <v>4</v>
      </c>
      <c r="I37" s="37">
        <v>3</v>
      </c>
      <c r="J37" s="37">
        <v>9</v>
      </c>
      <c r="K37" s="37">
        <v>8</v>
      </c>
    </row>
    <row r="38" spans="1:11" ht="12" x14ac:dyDescent="0.2">
      <c r="A38" s="33">
        <v>1332</v>
      </c>
      <c r="B38" s="34" t="s">
        <v>59</v>
      </c>
      <c r="C38" s="37">
        <v>8</v>
      </c>
      <c r="D38" s="37">
        <v>10</v>
      </c>
      <c r="E38" s="35">
        <f t="shared" si="3"/>
        <v>18</v>
      </c>
      <c r="F38" s="37">
        <v>23</v>
      </c>
      <c r="G38" s="37">
        <v>17</v>
      </c>
      <c r="H38" s="37">
        <v>20</v>
      </c>
      <c r="I38" s="37">
        <v>15</v>
      </c>
      <c r="J38" s="37">
        <v>11</v>
      </c>
      <c r="K38" s="37">
        <v>16</v>
      </c>
    </row>
    <row r="39" spans="1:11" ht="12" x14ac:dyDescent="0.2">
      <c r="A39" s="33">
        <v>1333</v>
      </c>
      <c r="B39" s="34" t="s">
        <v>60</v>
      </c>
      <c r="C39" s="37">
        <v>20</v>
      </c>
      <c r="D39" s="37">
        <v>15</v>
      </c>
      <c r="E39" s="35">
        <f t="shared" si="3"/>
        <v>35</v>
      </c>
      <c r="F39" s="37">
        <v>31</v>
      </c>
      <c r="G39" s="37">
        <v>21</v>
      </c>
      <c r="H39" s="37">
        <v>27</v>
      </c>
      <c r="I39" s="37">
        <v>22</v>
      </c>
      <c r="J39" s="37">
        <v>21</v>
      </c>
      <c r="K39" s="37">
        <v>16</v>
      </c>
    </row>
    <row r="40" spans="1:11" ht="12" x14ac:dyDescent="0.2">
      <c r="A40" s="33">
        <v>1334</v>
      </c>
      <c r="B40" s="34" t="s">
        <v>61</v>
      </c>
      <c r="C40" s="37">
        <v>12</v>
      </c>
      <c r="D40" s="37">
        <v>13</v>
      </c>
      <c r="E40" s="35">
        <f t="shared" si="3"/>
        <v>25</v>
      </c>
      <c r="F40" s="37">
        <v>8</v>
      </c>
      <c r="G40" s="37">
        <v>14</v>
      </c>
      <c r="H40" s="37">
        <v>24</v>
      </c>
      <c r="I40" s="37">
        <v>17</v>
      </c>
      <c r="J40" s="37">
        <v>15</v>
      </c>
      <c r="K40" s="37">
        <v>18</v>
      </c>
    </row>
    <row r="41" spans="1:11" ht="12" x14ac:dyDescent="0.2">
      <c r="A41" s="33">
        <v>1335</v>
      </c>
      <c r="B41" s="34" t="s">
        <v>62</v>
      </c>
      <c r="C41" s="37">
        <v>14</v>
      </c>
      <c r="D41" s="37">
        <v>13</v>
      </c>
      <c r="E41" s="35">
        <f t="shared" si="3"/>
        <v>27</v>
      </c>
      <c r="F41" s="37">
        <v>25</v>
      </c>
      <c r="G41" s="37">
        <v>17</v>
      </c>
      <c r="H41" s="37">
        <v>20</v>
      </c>
      <c r="I41" s="37">
        <v>17</v>
      </c>
      <c r="J41" s="37">
        <v>18</v>
      </c>
      <c r="K41" s="37">
        <v>19</v>
      </c>
    </row>
    <row r="42" spans="1:11" ht="12" x14ac:dyDescent="0.2">
      <c r="A42" s="33">
        <v>1336</v>
      </c>
      <c r="B42" s="34" t="s">
        <v>63</v>
      </c>
      <c r="C42" s="37">
        <v>3</v>
      </c>
      <c r="D42" s="37">
        <v>4</v>
      </c>
      <c r="E42" s="35">
        <f t="shared" si="3"/>
        <v>7</v>
      </c>
      <c r="F42" s="37">
        <v>9</v>
      </c>
      <c r="G42" s="37">
        <v>7</v>
      </c>
      <c r="H42" s="37">
        <v>9</v>
      </c>
      <c r="I42" s="37">
        <v>5</v>
      </c>
      <c r="J42" s="37">
        <v>6</v>
      </c>
      <c r="K42" s="37">
        <v>8</v>
      </c>
    </row>
    <row r="43" spans="1:11" ht="12" x14ac:dyDescent="0.2">
      <c r="A43" s="33">
        <v>1337</v>
      </c>
      <c r="B43" s="34" t="s">
        <v>64</v>
      </c>
      <c r="C43" s="37">
        <v>6</v>
      </c>
      <c r="D43" s="37">
        <v>5</v>
      </c>
      <c r="E43" s="35">
        <f t="shared" si="3"/>
        <v>11</v>
      </c>
      <c r="F43" s="37">
        <v>9</v>
      </c>
      <c r="G43" s="37">
        <v>10</v>
      </c>
      <c r="H43" s="37">
        <v>9</v>
      </c>
      <c r="I43" s="37">
        <v>8</v>
      </c>
      <c r="J43" s="37">
        <v>11</v>
      </c>
      <c r="K43" s="37">
        <v>6</v>
      </c>
    </row>
    <row r="44" spans="1:11" ht="12" x14ac:dyDescent="0.2">
      <c r="A44" s="33">
        <v>1338</v>
      </c>
      <c r="B44" s="34" t="s">
        <v>65</v>
      </c>
      <c r="C44" s="37">
        <v>5</v>
      </c>
      <c r="D44" s="37">
        <v>6</v>
      </c>
      <c r="E44" s="35">
        <f t="shared" si="3"/>
        <v>11</v>
      </c>
      <c r="F44" s="37">
        <v>4</v>
      </c>
      <c r="G44" s="37">
        <v>5</v>
      </c>
      <c r="H44" s="37">
        <v>3</v>
      </c>
      <c r="I44" s="37">
        <v>4</v>
      </c>
      <c r="J44" s="37">
        <v>2</v>
      </c>
      <c r="K44" s="37">
        <v>0</v>
      </c>
    </row>
    <row r="45" spans="1:11" ht="12" x14ac:dyDescent="0.2">
      <c r="A45" s="33">
        <v>1339</v>
      </c>
      <c r="B45" s="34" t="s">
        <v>66</v>
      </c>
      <c r="C45" s="37">
        <v>18</v>
      </c>
      <c r="D45" s="37">
        <v>14</v>
      </c>
      <c r="E45" s="35">
        <f t="shared" si="3"/>
        <v>32</v>
      </c>
      <c r="F45" s="37">
        <v>28</v>
      </c>
      <c r="G45" s="37">
        <v>19</v>
      </c>
      <c r="H45" s="37">
        <v>15</v>
      </c>
      <c r="I45" s="37">
        <v>18</v>
      </c>
      <c r="J45" s="37">
        <v>14</v>
      </c>
      <c r="K45" s="37">
        <v>23</v>
      </c>
    </row>
    <row r="46" spans="1:11" ht="12" x14ac:dyDescent="0.2">
      <c r="A46" s="33">
        <v>1340</v>
      </c>
      <c r="B46" s="34" t="s">
        <v>67</v>
      </c>
      <c r="C46" s="37">
        <v>5</v>
      </c>
      <c r="D46" s="37">
        <v>5</v>
      </c>
      <c r="E46" s="35">
        <f t="shared" si="3"/>
        <v>10</v>
      </c>
      <c r="F46" s="37">
        <v>8</v>
      </c>
      <c r="G46" s="37">
        <v>14</v>
      </c>
      <c r="H46" s="37">
        <v>12</v>
      </c>
      <c r="I46" s="37">
        <v>4</v>
      </c>
      <c r="J46" s="37">
        <v>5</v>
      </c>
      <c r="K46" s="37">
        <v>0</v>
      </c>
    </row>
    <row r="47" spans="1:11" ht="12" x14ac:dyDescent="0.2">
      <c r="A47" s="33">
        <v>1341</v>
      </c>
      <c r="B47" s="34" t="s">
        <v>68</v>
      </c>
      <c r="C47" s="37">
        <v>12</v>
      </c>
      <c r="D47" s="37">
        <v>12</v>
      </c>
      <c r="E47" s="35">
        <f t="shared" si="3"/>
        <v>24</v>
      </c>
      <c r="F47" s="37">
        <v>14</v>
      </c>
      <c r="G47" s="37">
        <v>21</v>
      </c>
      <c r="H47" s="37">
        <v>16</v>
      </c>
      <c r="I47" s="37">
        <v>13</v>
      </c>
      <c r="J47" s="37">
        <v>10</v>
      </c>
      <c r="K47" s="37">
        <v>16</v>
      </c>
    </row>
    <row r="48" spans="1:11" ht="12" x14ac:dyDescent="0.2">
      <c r="A48" s="33">
        <v>1342</v>
      </c>
      <c r="B48" s="34" t="s">
        <v>69</v>
      </c>
      <c r="C48" s="37">
        <v>12</v>
      </c>
      <c r="D48" s="37">
        <v>16</v>
      </c>
      <c r="E48" s="35">
        <f t="shared" si="3"/>
        <v>28</v>
      </c>
      <c r="F48" s="37">
        <v>18</v>
      </c>
      <c r="G48" s="37">
        <v>18</v>
      </c>
      <c r="H48" s="37">
        <v>17</v>
      </c>
      <c r="I48" s="37">
        <v>17</v>
      </c>
      <c r="J48" s="37">
        <v>12</v>
      </c>
      <c r="K48" s="37">
        <v>20</v>
      </c>
    </row>
    <row r="49" spans="1:11" ht="12" x14ac:dyDescent="0.2">
      <c r="A49" s="33">
        <v>1343</v>
      </c>
      <c r="B49" s="34" t="s">
        <v>70</v>
      </c>
      <c r="C49" s="37">
        <v>11</v>
      </c>
      <c r="D49" s="37">
        <v>9</v>
      </c>
      <c r="E49" s="35">
        <f t="shared" si="3"/>
        <v>20</v>
      </c>
      <c r="F49" s="37">
        <v>13</v>
      </c>
      <c r="G49" s="37">
        <v>19</v>
      </c>
      <c r="H49" s="37">
        <v>19</v>
      </c>
      <c r="I49" s="37">
        <v>16</v>
      </c>
      <c r="J49" s="37">
        <v>9</v>
      </c>
      <c r="K49" s="37">
        <v>18</v>
      </c>
    </row>
    <row r="50" spans="1:11" ht="12" x14ac:dyDescent="0.2">
      <c r="A50" s="33">
        <v>1344</v>
      </c>
      <c r="B50" s="34" t="s">
        <v>71</v>
      </c>
      <c r="C50" s="37">
        <v>9</v>
      </c>
      <c r="D50" s="37">
        <v>9</v>
      </c>
      <c r="E50" s="35">
        <f t="shared" si="3"/>
        <v>18</v>
      </c>
      <c r="F50" s="37">
        <v>19</v>
      </c>
      <c r="G50" s="37">
        <v>14</v>
      </c>
      <c r="H50" s="37">
        <v>16</v>
      </c>
      <c r="I50" s="37">
        <v>10</v>
      </c>
      <c r="J50" s="37">
        <v>9</v>
      </c>
      <c r="K50" s="37">
        <v>1</v>
      </c>
    </row>
    <row r="51" spans="1:11" ht="12" x14ac:dyDescent="0.2">
      <c r="A51" s="33">
        <v>1345</v>
      </c>
      <c r="B51" s="34" t="s">
        <v>72</v>
      </c>
      <c r="C51" s="37">
        <v>14</v>
      </c>
      <c r="D51" s="37">
        <v>11</v>
      </c>
      <c r="E51" s="35">
        <f t="shared" si="3"/>
        <v>25</v>
      </c>
      <c r="F51" s="37">
        <v>15</v>
      </c>
      <c r="G51" s="37">
        <v>19</v>
      </c>
      <c r="H51" s="37">
        <v>16</v>
      </c>
      <c r="I51" s="37">
        <v>18</v>
      </c>
      <c r="J51" s="37">
        <v>11</v>
      </c>
      <c r="K51" s="37">
        <v>16</v>
      </c>
    </row>
    <row r="52" spans="1:11" ht="12" x14ac:dyDescent="0.2">
      <c r="A52" s="33">
        <v>1346</v>
      </c>
      <c r="B52" s="34" t="s">
        <v>73</v>
      </c>
      <c r="C52" s="37">
        <v>6</v>
      </c>
      <c r="D52" s="37">
        <v>10</v>
      </c>
      <c r="E52" s="35">
        <f t="shared" si="3"/>
        <v>16</v>
      </c>
      <c r="F52" s="37">
        <v>12</v>
      </c>
      <c r="G52" s="37">
        <v>21</v>
      </c>
      <c r="H52" s="37">
        <v>11</v>
      </c>
      <c r="I52" s="37">
        <v>9</v>
      </c>
      <c r="J52" s="37">
        <v>5</v>
      </c>
      <c r="K52" s="37">
        <v>5</v>
      </c>
    </row>
    <row r="53" spans="1:11" ht="12" x14ac:dyDescent="0.2">
      <c r="A53" s="33">
        <v>1347</v>
      </c>
      <c r="B53" s="34" t="s">
        <v>74</v>
      </c>
      <c r="C53" s="37">
        <v>20</v>
      </c>
      <c r="D53" s="37">
        <v>16</v>
      </c>
      <c r="E53" s="35">
        <f t="shared" si="3"/>
        <v>36</v>
      </c>
      <c r="F53" s="37">
        <v>31</v>
      </c>
      <c r="G53" s="37">
        <v>24</v>
      </c>
      <c r="H53" s="37">
        <v>29</v>
      </c>
      <c r="I53" s="37">
        <v>27</v>
      </c>
      <c r="J53" s="37">
        <v>14</v>
      </c>
      <c r="K53" s="37">
        <v>32</v>
      </c>
    </row>
    <row r="54" spans="1:11" ht="12" x14ac:dyDescent="0.2">
      <c r="A54" s="33">
        <v>1348</v>
      </c>
      <c r="B54" s="34" t="s">
        <v>75</v>
      </c>
      <c r="C54" s="37">
        <v>20</v>
      </c>
      <c r="D54" s="37">
        <v>16</v>
      </c>
      <c r="E54" s="35">
        <f t="shared" si="3"/>
        <v>36</v>
      </c>
      <c r="F54" s="37">
        <v>31</v>
      </c>
      <c r="G54" s="37">
        <v>22</v>
      </c>
      <c r="H54" s="37">
        <v>29</v>
      </c>
      <c r="I54" s="37">
        <v>27</v>
      </c>
      <c r="J54" s="37">
        <v>14</v>
      </c>
      <c r="K54" s="37">
        <v>32</v>
      </c>
    </row>
    <row r="55" spans="1:11" ht="12" x14ac:dyDescent="0.2">
      <c r="A55" s="33">
        <v>1349</v>
      </c>
      <c r="B55" s="34" t="s">
        <v>76</v>
      </c>
      <c r="C55" s="37">
        <v>16</v>
      </c>
      <c r="D55" s="37">
        <v>12</v>
      </c>
      <c r="E55" s="35">
        <f t="shared" si="3"/>
        <v>28</v>
      </c>
      <c r="F55" s="37">
        <v>26</v>
      </c>
      <c r="G55" s="37">
        <v>19</v>
      </c>
      <c r="H55" s="37">
        <v>22</v>
      </c>
      <c r="I55" s="37">
        <v>20</v>
      </c>
      <c r="J55" s="37">
        <v>7</v>
      </c>
      <c r="K55" s="37">
        <v>20</v>
      </c>
    </row>
    <row r="56" spans="1:11" ht="12" x14ac:dyDescent="0.2">
      <c r="A56" s="33">
        <v>1350</v>
      </c>
      <c r="B56" s="34" t="s">
        <v>77</v>
      </c>
      <c r="C56" s="37">
        <v>5</v>
      </c>
      <c r="D56" s="37">
        <v>6</v>
      </c>
      <c r="E56" s="35">
        <f t="shared" si="3"/>
        <v>11</v>
      </c>
      <c r="F56" s="37">
        <v>13</v>
      </c>
      <c r="G56" s="37">
        <v>24</v>
      </c>
      <c r="H56" s="37">
        <v>13</v>
      </c>
      <c r="I56" s="37">
        <v>13</v>
      </c>
      <c r="J56" s="37">
        <v>8</v>
      </c>
      <c r="K56" s="37">
        <v>22</v>
      </c>
    </row>
    <row r="57" spans="1:11" ht="12" x14ac:dyDescent="0.2">
      <c r="A57" s="33">
        <v>1351</v>
      </c>
      <c r="B57" s="34" t="s">
        <v>78</v>
      </c>
      <c r="C57" s="37">
        <v>18</v>
      </c>
      <c r="D57" s="37">
        <v>14</v>
      </c>
      <c r="E57" s="35">
        <f t="shared" si="3"/>
        <v>32</v>
      </c>
      <c r="F57" s="37">
        <v>28</v>
      </c>
      <c r="G57" s="37">
        <v>23</v>
      </c>
      <c r="H57" s="37">
        <v>27</v>
      </c>
      <c r="I57" s="37">
        <v>21</v>
      </c>
      <c r="J57" s="37">
        <v>10</v>
      </c>
      <c r="K57" s="37">
        <v>28</v>
      </c>
    </row>
    <row r="58" spans="1:11" ht="12" x14ac:dyDescent="0.2">
      <c r="A58" s="33">
        <v>1352</v>
      </c>
      <c r="B58" s="34" t="s">
        <v>79</v>
      </c>
      <c r="C58" s="37">
        <v>1</v>
      </c>
      <c r="D58" s="37">
        <v>6</v>
      </c>
      <c r="E58" s="35">
        <f t="shared" si="3"/>
        <v>7</v>
      </c>
      <c r="F58" s="37">
        <v>2</v>
      </c>
      <c r="G58" s="37">
        <v>6</v>
      </c>
      <c r="H58" s="37">
        <v>5</v>
      </c>
      <c r="I58" s="37">
        <v>4</v>
      </c>
      <c r="J58" s="37">
        <v>3</v>
      </c>
      <c r="K58" s="37">
        <v>2</v>
      </c>
    </row>
    <row r="59" spans="1:11" ht="12" x14ac:dyDescent="0.2">
      <c r="A59" s="33">
        <v>1353</v>
      </c>
      <c r="B59" s="34" t="s">
        <v>80</v>
      </c>
      <c r="C59" s="37">
        <v>11</v>
      </c>
      <c r="D59" s="37">
        <v>12</v>
      </c>
      <c r="E59" s="35">
        <f t="shared" si="3"/>
        <v>23</v>
      </c>
      <c r="F59" s="37">
        <v>22</v>
      </c>
      <c r="G59" s="37">
        <v>16</v>
      </c>
      <c r="H59" s="37">
        <v>20</v>
      </c>
      <c r="I59" s="37">
        <v>17</v>
      </c>
      <c r="J59" s="37">
        <v>11</v>
      </c>
      <c r="K59" s="37">
        <v>17</v>
      </c>
    </row>
    <row r="60" spans="1:11" ht="12" x14ac:dyDescent="0.2">
      <c r="A60" s="33">
        <v>1354</v>
      </c>
      <c r="B60" s="34" t="s">
        <v>81</v>
      </c>
      <c r="C60" s="37">
        <v>12</v>
      </c>
      <c r="D60" s="37">
        <v>10</v>
      </c>
      <c r="E60" s="35">
        <f t="shared" si="3"/>
        <v>22</v>
      </c>
      <c r="F60" s="37">
        <v>15</v>
      </c>
      <c r="G60" s="37">
        <v>20</v>
      </c>
      <c r="H60" s="37">
        <v>18</v>
      </c>
      <c r="I60" s="37">
        <v>15</v>
      </c>
      <c r="J60" s="37">
        <v>10</v>
      </c>
      <c r="K60" s="37">
        <v>12</v>
      </c>
    </row>
    <row r="61" spans="1:11" ht="12" x14ac:dyDescent="0.2">
      <c r="A61" s="33">
        <v>1355</v>
      </c>
      <c r="B61" s="34" t="s">
        <v>82</v>
      </c>
      <c r="C61" s="37">
        <v>7</v>
      </c>
      <c r="D61" s="37">
        <v>7</v>
      </c>
      <c r="E61" s="35">
        <f t="shared" si="3"/>
        <v>14</v>
      </c>
      <c r="F61" s="37">
        <v>10</v>
      </c>
      <c r="G61" s="37">
        <v>12</v>
      </c>
      <c r="H61" s="37">
        <v>13</v>
      </c>
      <c r="I61" s="37">
        <v>9</v>
      </c>
      <c r="J61" s="37">
        <v>6</v>
      </c>
      <c r="K61" s="37">
        <v>12</v>
      </c>
    </row>
    <row r="62" spans="1:11" ht="12" x14ac:dyDescent="0.2">
      <c r="A62" s="33">
        <v>1356</v>
      </c>
      <c r="B62" s="34" t="s">
        <v>83</v>
      </c>
      <c r="C62" s="37">
        <v>16</v>
      </c>
      <c r="D62" s="37">
        <v>16</v>
      </c>
      <c r="E62" s="35">
        <f t="shared" si="3"/>
        <v>32</v>
      </c>
      <c r="F62" s="37">
        <v>26</v>
      </c>
      <c r="G62" s="37">
        <v>17</v>
      </c>
      <c r="H62" s="37">
        <v>22</v>
      </c>
      <c r="I62" s="37">
        <v>22</v>
      </c>
      <c r="J62" s="37">
        <v>12</v>
      </c>
      <c r="K62" s="37">
        <v>27</v>
      </c>
    </row>
    <row r="63" spans="1:11" ht="12" x14ac:dyDescent="0.2">
      <c r="A63" s="33">
        <v>1357</v>
      </c>
      <c r="B63" s="34" t="s">
        <v>84</v>
      </c>
      <c r="C63" s="37">
        <v>5</v>
      </c>
      <c r="D63" s="37">
        <v>8</v>
      </c>
      <c r="E63" s="35">
        <f t="shared" si="3"/>
        <v>13</v>
      </c>
      <c r="F63" s="37">
        <v>11</v>
      </c>
      <c r="G63" s="37">
        <v>10</v>
      </c>
      <c r="H63" s="37">
        <v>12</v>
      </c>
      <c r="I63" s="37">
        <v>4</v>
      </c>
      <c r="J63" s="37">
        <v>8</v>
      </c>
      <c r="K63" s="37">
        <v>7</v>
      </c>
    </row>
    <row r="64" spans="1:11" ht="12" x14ac:dyDescent="0.2">
      <c r="A64" s="33">
        <v>1358</v>
      </c>
      <c r="B64" s="34" t="s">
        <v>85</v>
      </c>
      <c r="C64" s="37">
        <v>3</v>
      </c>
      <c r="D64" s="37">
        <v>1</v>
      </c>
      <c r="E64" s="35">
        <f t="shared" si="3"/>
        <v>4</v>
      </c>
      <c r="F64" s="37">
        <v>3</v>
      </c>
      <c r="G64" s="37">
        <v>18</v>
      </c>
      <c r="H64" s="37">
        <v>3</v>
      </c>
      <c r="I64" s="37">
        <v>6</v>
      </c>
      <c r="J64" s="37">
        <v>5</v>
      </c>
      <c r="K64" s="37">
        <v>6</v>
      </c>
    </row>
    <row r="65" spans="1:11" ht="12" x14ac:dyDescent="0.2">
      <c r="A65" s="33">
        <v>1359</v>
      </c>
      <c r="B65" s="34" t="s">
        <v>86</v>
      </c>
      <c r="C65" s="37">
        <v>15</v>
      </c>
      <c r="D65" s="37">
        <v>12</v>
      </c>
      <c r="E65" s="35">
        <f t="shared" si="3"/>
        <v>27</v>
      </c>
      <c r="F65" s="37">
        <v>21</v>
      </c>
      <c r="G65" s="37">
        <v>14</v>
      </c>
      <c r="H65" s="37">
        <v>13</v>
      </c>
      <c r="I65" s="37">
        <v>14</v>
      </c>
      <c r="J65" s="37">
        <v>5</v>
      </c>
      <c r="K65" s="37">
        <v>14</v>
      </c>
    </row>
    <row r="66" spans="1:11" ht="12" x14ac:dyDescent="0.2">
      <c r="A66" s="33">
        <v>1360</v>
      </c>
      <c r="B66" s="34" t="s">
        <v>87</v>
      </c>
      <c r="C66" s="37">
        <v>20</v>
      </c>
      <c r="D66" s="37">
        <v>15</v>
      </c>
      <c r="E66" s="35">
        <f t="shared" si="3"/>
        <v>35</v>
      </c>
      <c r="F66" s="37">
        <v>31</v>
      </c>
      <c r="G66" s="37">
        <v>22</v>
      </c>
      <c r="H66" s="37">
        <v>28</v>
      </c>
      <c r="I66" s="37">
        <v>27</v>
      </c>
      <c r="J66" s="37">
        <v>14</v>
      </c>
      <c r="K66" s="37">
        <v>30</v>
      </c>
    </row>
    <row r="67" spans="1:11" ht="12" x14ac:dyDescent="0.2">
      <c r="A67" s="33">
        <v>1361</v>
      </c>
      <c r="B67" s="34" t="s">
        <v>88</v>
      </c>
      <c r="C67" s="37">
        <v>15</v>
      </c>
      <c r="D67" s="37">
        <v>15</v>
      </c>
      <c r="E67" s="35">
        <f t="shared" si="3"/>
        <v>30</v>
      </c>
      <c r="F67" s="37">
        <v>30</v>
      </c>
      <c r="G67" s="37">
        <v>19</v>
      </c>
      <c r="H67" s="37">
        <v>23</v>
      </c>
      <c r="I67" s="37">
        <v>19</v>
      </c>
      <c r="J67" s="37">
        <v>11</v>
      </c>
      <c r="K67" s="37">
        <v>20</v>
      </c>
    </row>
    <row r="68" spans="1:11" ht="12" x14ac:dyDescent="0.2">
      <c r="A68" s="33">
        <v>1362</v>
      </c>
      <c r="B68" s="34" t="s">
        <v>89</v>
      </c>
      <c r="C68" s="37">
        <v>11</v>
      </c>
      <c r="D68" s="37">
        <v>10</v>
      </c>
      <c r="E68" s="35">
        <f t="shared" si="3"/>
        <v>21</v>
      </c>
      <c r="F68" s="37">
        <v>20</v>
      </c>
      <c r="G68" s="37">
        <v>22</v>
      </c>
      <c r="H68" s="37">
        <v>18</v>
      </c>
      <c r="I68" s="37">
        <v>21</v>
      </c>
      <c r="J68" s="37">
        <v>11</v>
      </c>
      <c r="K68" s="37">
        <v>26</v>
      </c>
    </row>
    <row r="69" spans="1:11" ht="12" x14ac:dyDescent="0.2">
      <c r="A69" s="33">
        <v>1363</v>
      </c>
      <c r="B69" s="34" t="s">
        <v>90</v>
      </c>
      <c r="C69" s="37">
        <v>11</v>
      </c>
      <c r="D69" s="37">
        <v>12</v>
      </c>
      <c r="E69" s="35">
        <f t="shared" si="3"/>
        <v>23</v>
      </c>
      <c r="F69" s="37">
        <v>22</v>
      </c>
      <c r="G69" s="37">
        <v>17</v>
      </c>
      <c r="H69" s="37">
        <v>11</v>
      </c>
      <c r="I69" s="37">
        <v>12</v>
      </c>
      <c r="J69" s="37">
        <v>6</v>
      </c>
      <c r="K69" s="37">
        <v>9</v>
      </c>
    </row>
    <row r="70" spans="1:11" ht="12" x14ac:dyDescent="0.2">
      <c r="A70" s="33">
        <v>1364</v>
      </c>
      <c r="B70" s="34" t="s">
        <v>91</v>
      </c>
      <c r="C70" s="37">
        <v>17</v>
      </c>
      <c r="D70" s="37">
        <v>14</v>
      </c>
      <c r="E70" s="35">
        <f t="shared" si="3"/>
        <v>31</v>
      </c>
      <c r="F70" s="37">
        <v>14</v>
      </c>
      <c r="G70" s="37">
        <v>24</v>
      </c>
      <c r="H70" s="37">
        <v>19</v>
      </c>
      <c r="I70" s="37">
        <v>19</v>
      </c>
      <c r="J70" s="37">
        <v>10</v>
      </c>
      <c r="K70" s="37">
        <v>16</v>
      </c>
    </row>
    <row r="71" spans="1:11" ht="12" x14ac:dyDescent="0.2">
      <c r="A71" s="33">
        <v>1365</v>
      </c>
      <c r="B71" s="34" t="s">
        <v>92</v>
      </c>
      <c r="C71" s="37">
        <v>9</v>
      </c>
      <c r="D71" s="37">
        <v>11</v>
      </c>
      <c r="E71" s="35">
        <f t="shared" si="3"/>
        <v>20</v>
      </c>
      <c r="F71" s="37">
        <v>14</v>
      </c>
      <c r="G71" s="37">
        <v>6</v>
      </c>
      <c r="H71" s="37">
        <v>16</v>
      </c>
      <c r="I71" s="37">
        <v>14</v>
      </c>
      <c r="J71" s="37">
        <v>12</v>
      </c>
      <c r="K71" s="37">
        <v>18</v>
      </c>
    </row>
    <row r="72" spans="1:11" ht="12" x14ac:dyDescent="0.2">
      <c r="A72" s="33">
        <v>1366</v>
      </c>
      <c r="B72" s="34" t="s">
        <v>93</v>
      </c>
      <c r="C72" s="37">
        <v>3</v>
      </c>
      <c r="D72" s="37">
        <v>1</v>
      </c>
      <c r="E72" s="35">
        <f t="shared" si="3"/>
        <v>4</v>
      </c>
      <c r="F72" s="37">
        <v>3</v>
      </c>
      <c r="G72" s="37">
        <v>9</v>
      </c>
      <c r="H72" s="37">
        <v>3</v>
      </c>
      <c r="I72" s="37">
        <v>1</v>
      </c>
      <c r="J72" s="37">
        <v>3</v>
      </c>
      <c r="K72" s="37">
        <v>0</v>
      </c>
    </row>
    <row r="73" spans="1:11" ht="12" x14ac:dyDescent="0.2">
      <c r="A73" s="33">
        <v>1367</v>
      </c>
      <c r="B73" s="34" t="s">
        <v>94</v>
      </c>
      <c r="C73" s="37">
        <v>16</v>
      </c>
      <c r="D73" s="37">
        <v>13</v>
      </c>
      <c r="E73" s="35">
        <f t="shared" si="3"/>
        <v>29</v>
      </c>
      <c r="F73" s="37">
        <v>24</v>
      </c>
      <c r="G73" s="37">
        <v>20</v>
      </c>
      <c r="H73" s="37">
        <v>16</v>
      </c>
      <c r="I73" s="37">
        <v>8</v>
      </c>
      <c r="J73" s="37">
        <v>7</v>
      </c>
      <c r="K73" s="37">
        <v>9</v>
      </c>
    </row>
    <row r="74" spans="1:11" ht="12" x14ac:dyDescent="0.2">
      <c r="A74" s="33">
        <v>1368</v>
      </c>
      <c r="B74" s="34" t="s">
        <v>95</v>
      </c>
      <c r="C74" s="37">
        <v>7</v>
      </c>
      <c r="D74" s="37">
        <v>9</v>
      </c>
      <c r="E74" s="35">
        <f t="shared" si="3"/>
        <v>16</v>
      </c>
      <c r="F74" s="37">
        <v>14</v>
      </c>
      <c r="G74" s="37">
        <v>19</v>
      </c>
      <c r="H74" s="37">
        <v>14</v>
      </c>
      <c r="I74" s="37">
        <v>12</v>
      </c>
      <c r="J74" s="37">
        <v>10</v>
      </c>
      <c r="K74" s="37">
        <v>6</v>
      </c>
    </row>
    <row r="75" spans="1:11" ht="12" x14ac:dyDescent="0.2">
      <c r="A75" s="33">
        <v>1369</v>
      </c>
      <c r="B75" s="34" t="s">
        <v>96</v>
      </c>
      <c r="C75" s="37">
        <v>13</v>
      </c>
      <c r="D75" s="37">
        <v>14</v>
      </c>
      <c r="E75" s="35">
        <f t="shared" si="3"/>
        <v>27</v>
      </c>
      <c r="F75" s="37">
        <v>25</v>
      </c>
      <c r="G75" s="37">
        <v>22</v>
      </c>
      <c r="H75" s="37">
        <v>17</v>
      </c>
      <c r="I75" s="37">
        <v>22</v>
      </c>
      <c r="J75" s="37">
        <v>11</v>
      </c>
      <c r="K75" s="37">
        <v>20</v>
      </c>
    </row>
    <row r="76" spans="1:11" ht="12" x14ac:dyDescent="0.2">
      <c r="A76" s="33">
        <v>1370</v>
      </c>
      <c r="B76" s="34" t="s">
        <v>97</v>
      </c>
      <c r="C76" s="37">
        <v>1</v>
      </c>
      <c r="D76" s="37">
        <v>2</v>
      </c>
      <c r="E76" s="35">
        <f t="shared" si="3"/>
        <v>3</v>
      </c>
      <c r="F76" s="37">
        <v>2</v>
      </c>
      <c r="G76" s="37">
        <v>14</v>
      </c>
      <c r="H76" s="37">
        <v>4</v>
      </c>
      <c r="I76" s="37">
        <v>2</v>
      </c>
      <c r="J76" s="37">
        <v>5</v>
      </c>
      <c r="K76" s="37">
        <v>2</v>
      </c>
    </row>
    <row r="77" spans="1:11" ht="12" x14ac:dyDescent="0.2">
      <c r="A77" s="33">
        <v>1371</v>
      </c>
      <c r="B77" s="34" t="s">
        <v>98</v>
      </c>
      <c r="C77" s="37">
        <v>12</v>
      </c>
      <c r="D77" s="37">
        <v>14</v>
      </c>
      <c r="E77" s="35">
        <f t="shared" si="3"/>
        <v>26</v>
      </c>
      <c r="F77" s="37">
        <v>25</v>
      </c>
      <c r="G77" s="37">
        <v>19</v>
      </c>
      <c r="H77" s="37">
        <v>15</v>
      </c>
      <c r="I77" s="37">
        <v>12</v>
      </c>
      <c r="J77" s="37">
        <v>10</v>
      </c>
      <c r="K77" s="37">
        <v>6</v>
      </c>
    </row>
    <row r="78" spans="1:11" ht="12" x14ac:dyDescent="0.2">
      <c r="A78" s="33">
        <v>1372</v>
      </c>
      <c r="B78" s="34" t="s">
        <v>99</v>
      </c>
      <c r="C78" s="37">
        <v>5</v>
      </c>
      <c r="D78" s="37">
        <v>10</v>
      </c>
      <c r="E78" s="35">
        <f t="shared" si="3"/>
        <v>15</v>
      </c>
      <c r="F78" s="37">
        <v>4</v>
      </c>
      <c r="G78" s="37">
        <v>14</v>
      </c>
      <c r="H78" s="37">
        <v>9</v>
      </c>
      <c r="I78" s="37">
        <v>9</v>
      </c>
      <c r="J78" s="37">
        <v>5</v>
      </c>
      <c r="K78" s="37">
        <v>7</v>
      </c>
    </row>
    <row r="79" spans="1:11" ht="12" x14ac:dyDescent="0.2">
      <c r="A79" s="33">
        <v>1373</v>
      </c>
      <c r="B79" s="34" t="s">
        <v>100</v>
      </c>
      <c r="C79" s="37">
        <v>6</v>
      </c>
      <c r="D79" s="37">
        <v>5</v>
      </c>
      <c r="E79" s="35">
        <f t="shared" si="3"/>
        <v>11</v>
      </c>
      <c r="F79" s="37">
        <v>15</v>
      </c>
      <c r="G79" s="37">
        <v>15</v>
      </c>
      <c r="H79" s="37">
        <v>10</v>
      </c>
      <c r="I79" s="37">
        <v>9</v>
      </c>
      <c r="J79" s="37">
        <v>9</v>
      </c>
      <c r="K79" s="37">
        <v>4</v>
      </c>
    </row>
    <row r="80" spans="1:11" ht="12" x14ac:dyDescent="0.2">
      <c r="A80" s="33">
        <v>1374</v>
      </c>
      <c r="B80" s="34" t="s">
        <v>101</v>
      </c>
      <c r="C80" s="37">
        <v>3</v>
      </c>
      <c r="D80" s="37">
        <v>6</v>
      </c>
      <c r="E80" s="35">
        <f t="shared" si="3"/>
        <v>9</v>
      </c>
      <c r="F80" s="37">
        <v>17</v>
      </c>
      <c r="G80" s="37">
        <v>19</v>
      </c>
      <c r="H80" s="37">
        <v>11</v>
      </c>
      <c r="I80" s="37">
        <v>1</v>
      </c>
      <c r="J80" s="37">
        <v>6</v>
      </c>
      <c r="K80" s="37">
        <v>7</v>
      </c>
    </row>
    <row r="81" spans="1:11" ht="12" x14ac:dyDescent="0.2">
      <c r="A81" s="33">
        <v>1375</v>
      </c>
      <c r="B81" s="34" t="s">
        <v>102</v>
      </c>
      <c r="C81" s="37">
        <v>10</v>
      </c>
      <c r="D81" s="37">
        <v>10</v>
      </c>
      <c r="E81" s="35">
        <f t="shared" si="3"/>
        <v>20</v>
      </c>
      <c r="F81" s="37">
        <v>14</v>
      </c>
      <c r="G81" s="37">
        <v>13</v>
      </c>
      <c r="H81" s="37">
        <v>9</v>
      </c>
      <c r="I81" s="37">
        <v>9</v>
      </c>
      <c r="J81" s="37">
        <v>7</v>
      </c>
      <c r="K81" s="37">
        <v>4</v>
      </c>
    </row>
    <row r="82" spans="1:11" ht="12" x14ac:dyDescent="0.2">
      <c r="A82" s="33">
        <v>1376</v>
      </c>
      <c r="B82" s="34" t="s">
        <v>103</v>
      </c>
      <c r="C82" s="37">
        <v>1</v>
      </c>
      <c r="D82" s="37">
        <v>1</v>
      </c>
      <c r="E82" s="35">
        <f t="shared" si="3"/>
        <v>2</v>
      </c>
      <c r="F82" s="37">
        <v>1</v>
      </c>
      <c r="G82" s="37">
        <v>7</v>
      </c>
      <c r="H82" s="37">
        <v>3</v>
      </c>
      <c r="I82" s="37">
        <v>1</v>
      </c>
      <c r="J82" s="37">
        <v>3</v>
      </c>
      <c r="K82" s="37">
        <v>0</v>
      </c>
    </row>
    <row r="83" spans="1:11" ht="12" x14ac:dyDescent="0.2">
      <c r="A83" s="33">
        <v>1377</v>
      </c>
      <c r="B83" s="34" t="s">
        <v>104</v>
      </c>
      <c r="C83" s="37">
        <v>17</v>
      </c>
      <c r="D83" s="37">
        <v>13</v>
      </c>
      <c r="E83" s="35">
        <f t="shared" si="3"/>
        <v>30</v>
      </c>
      <c r="F83" s="37">
        <v>23</v>
      </c>
      <c r="G83" s="37">
        <v>19</v>
      </c>
      <c r="H83" s="37">
        <v>19</v>
      </c>
      <c r="I83" s="37">
        <v>18</v>
      </c>
      <c r="J83" s="37">
        <v>8</v>
      </c>
      <c r="K83" s="37">
        <v>21</v>
      </c>
    </row>
    <row r="84" spans="1:11" ht="12" x14ac:dyDescent="0.2">
      <c r="A84" s="33">
        <v>1378</v>
      </c>
      <c r="B84" s="34" t="s">
        <v>105</v>
      </c>
      <c r="C84" s="37">
        <v>8</v>
      </c>
      <c r="D84" s="37">
        <v>8</v>
      </c>
      <c r="E84" s="35">
        <f t="shared" si="3"/>
        <v>16</v>
      </c>
      <c r="F84" s="37">
        <v>5</v>
      </c>
      <c r="G84" s="37">
        <v>14</v>
      </c>
      <c r="H84" s="37">
        <v>13</v>
      </c>
      <c r="I84" s="37">
        <v>5</v>
      </c>
      <c r="J84" s="37">
        <v>6</v>
      </c>
      <c r="K84" s="37">
        <v>6</v>
      </c>
    </row>
    <row r="85" spans="1:11" ht="12" x14ac:dyDescent="0.2">
      <c r="A85" s="33">
        <v>1379</v>
      </c>
      <c r="B85" s="34" t="s">
        <v>106</v>
      </c>
      <c r="C85" s="37">
        <v>9</v>
      </c>
      <c r="D85" s="37">
        <v>10</v>
      </c>
      <c r="E85" s="35">
        <f t="shared" si="3"/>
        <v>19</v>
      </c>
      <c r="F85" s="37">
        <v>17</v>
      </c>
      <c r="G85" s="37">
        <v>20</v>
      </c>
      <c r="H85" s="37">
        <v>15</v>
      </c>
      <c r="I85" s="37">
        <v>10</v>
      </c>
      <c r="J85" s="37">
        <v>7</v>
      </c>
      <c r="K85" s="37">
        <v>6</v>
      </c>
    </row>
    <row r="86" spans="1:11" ht="12" x14ac:dyDescent="0.2">
      <c r="A86" s="33">
        <v>1380</v>
      </c>
      <c r="B86" s="34" t="s">
        <v>107</v>
      </c>
      <c r="C86" s="37">
        <v>4</v>
      </c>
      <c r="D86" s="37">
        <v>6</v>
      </c>
      <c r="E86" s="35">
        <f t="shared" si="3"/>
        <v>10</v>
      </c>
      <c r="F86" s="37">
        <v>7</v>
      </c>
      <c r="G86" s="37">
        <v>12</v>
      </c>
      <c r="H86" s="37">
        <v>5</v>
      </c>
      <c r="I86" s="37">
        <v>5</v>
      </c>
      <c r="J86" s="37">
        <v>4</v>
      </c>
      <c r="K86" s="37">
        <v>0</v>
      </c>
    </row>
    <row r="87" spans="1:11" ht="12" x14ac:dyDescent="0.2">
      <c r="A87" s="33">
        <v>1381</v>
      </c>
      <c r="B87" s="34" t="s">
        <v>108</v>
      </c>
      <c r="C87" s="37">
        <v>17</v>
      </c>
      <c r="D87" s="37">
        <v>14</v>
      </c>
      <c r="E87" s="35">
        <f t="shared" si="3"/>
        <v>31</v>
      </c>
      <c r="F87" s="37">
        <v>31</v>
      </c>
      <c r="G87" s="37">
        <v>28</v>
      </c>
      <c r="H87" s="37">
        <v>14</v>
      </c>
      <c r="I87" s="37">
        <v>27</v>
      </c>
      <c r="J87" s="37">
        <v>14</v>
      </c>
      <c r="K87" s="37">
        <v>32</v>
      </c>
    </row>
    <row r="88" spans="1:11" ht="12" x14ac:dyDescent="0.2">
      <c r="A88" s="33">
        <v>1382</v>
      </c>
      <c r="B88" s="34" t="s">
        <v>109</v>
      </c>
      <c r="C88" s="37">
        <v>14</v>
      </c>
      <c r="D88" s="37">
        <v>7</v>
      </c>
      <c r="E88" s="35">
        <f t="shared" si="3"/>
        <v>21</v>
      </c>
      <c r="F88" s="37">
        <v>20</v>
      </c>
      <c r="G88" s="37">
        <v>15</v>
      </c>
      <c r="H88" s="37">
        <v>8</v>
      </c>
      <c r="I88" s="37">
        <v>8</v>
      </c>
      <c r="J88" s="37">
        <v>9</v>
      </c>
      <c r="K88" s="37">
        <v>2</v>
      </c>
    </row>
    <row r="89" spans="1:11" ht="12" x14ac:dyDescent="0.2">
      <c r="A89" s="33">
        <v>1383</v>
      </c>
      <c r="B89" s="34" t="s">
        <v>110</v>
      </c>
      <c r="C89" s="37">
        <v>1</v>
      </c>
      <c r="D89" s="37">
        <v>2</v>
      </c>
      <c r="E89" s="35">
        <f t="shared" si="3"/>
        <v>3</v>
      </c>
      <c r="F89" s="37">
        <v>3</v>
      </c>
      <c r="G89" s="37">
        <v>8</v>
      </c>
      <c r="H89" s="37">
        <v>1</v>
      </c>
      <c r="I89" s="37">
        <v>2</v>
      </c>
      <c r="J89" s="37">
        <v>3</v>
      </c>
      <c r="K89" s="37">
        <v>2</v>
      </c>
    </row>
    <row r="90" spans="1:11" ht="12" x14ac:dyDescent="0.2">
      <c r="A90" s="33">
        <v>1384</v>
      </c>
      <c r="B90" s="34" t="s">
        <v>111</v>
      </c>
      <c r="C90" s="37">
        <v>8</v>
      </c>
      <c r="D90" s="37">
        <v>8</v>
      </c>
      <c r="E90" s="35">
        <f t="shared" si="3"/>
        <v>16</v>
      </c>
      <c r="F90" s="37">
        <v>20</v>
      </c>
      <c r="G90" s="37">
        <v>22</v>
      </c>
      <c r="H90" s="37">
        <v>6</v>
      </c>
      <c r="I90" s="37">
        <v>12</v>
      </c>
      <c r="J90" s="37">
        <v>6</v>
      </c>
      <c r="K90" s="37">
        <v>12</v>
      </c>
    </row>
    <row r="91" spans="1:11" ht="12" x14ac:dyDescent="0.2">
      <c r="A91" s="33">
        <v>1385</v>
      </c>
      <c r="B91" s="34" t="s">
        <v>112</v>
      </c>
      <c r="C91" s="37">
        <v>14</v>
      </c>
      <c r="D91" s="37">
        <v>11</v>
      </c>
      <c r="E91" s="35">
        <f t="shared" si="3"/>
        <v>25</v>
      </c>
      <c r="F91" s="37">
        <v>19</v>
      </c>
      <c r="G91" s="37">
        <v>22</v>
      </c>
      <c r="H91" s="37">
        <v>21</v>
      </c>
      <c r="I91" s="37">
        <v>11</v>
      </c>
      <c r="J91" s="37">
        <v>11</v>
      </c>
      <c r="K91" s="37">
        <v>12</v>
      </c>
    </row>
    <row r="92" spans="1:11" ht="12" x14ac:dyDescent="0.2">
      <c r="A92" s="33">
        <v>1386</v>
      </c>
      <c r="B92" s="34" t="s">
        <v>113</v>
      </c>
      <c r="C92" s="37">
        <v>4</v>
      </c>
      <c r="D92" s="37">
        <v>2</v>
      </c>
      <c r="E92" s="35">
        <f t="shared" si="3"/>
        <v>6</v>
      </c>
      <c r="F92" s="37">
        <v>4</v>
      </c>
      <c r="G92" s="37">
        <v>17</v>
      </c>
      <c r="H92" s="37">
        <v>5</v>
      </c>
      <c r="I92" s="37">
        <v>7</v>
      </c>
      <c r="J92" s="37">
        <v>5</v>
      </c>
      <c r="K92" s="37">
        <v>8</v>
      </c>
    </row>
    <row r="93" spans="1:11" ht="12" x14ac:dyDescent="0.2">
      <c r="A93" s="33">
        <v>1387</v>
      </c>
      <c r="B93" s="34" t="s">
        <v>114</v>
      </c>
      <c r="C93" s="37">
        <v>15</v>
      </c>
      <c r="D93" s="37">
        <v>11</v>
      </c>
      <c r="E93" s="35">
        <f t="shared" si="3"/>
        <v>26</v>
      </c>
      <c r="F93" s="37">
        <v>19</v>
      </c>
      <c r="G93" s="37">
        <v>14</v>
      </c>
      <c r="H93" s="37">
        <v>21</v>
      </c>
      <c r="I93" s="37">
        <v>17</v>
      </c>
      <c r="J93" s="37">
        <v>11</v>
      </c>
      <c r="K93" s="37">
        <v>20</v>
      </c>
    </row>
    <row r="94" spans="1:11" ht="12" x14ac:dyDescent="0.2">
      <c r="A94" s="33">
        <v>1388</v>
      </c>
      <c r="B94" s="34" t="s">
        <v>115</v>
      </c>
      <c r="C94" s="37">
        <v>9</v>
      </c>
      <c r="D94" s="37">
        <v>8</v>
      </c>
      <c r="E94" s="35">
        <f t="shared" si="3"/>
        <v>17</v>
      </c>
      <c r="F94" s="37">
        <v>9</v>
      </c>
      <c r="G94" s="37">
        <v>22</v>
      </c>
      <c r="H94" s="37">
        <v>17</v>
      </c>
      <c r="I94" s="37">
        <v>12</v>
      </c>
      <c r="J94" s="37">
        <v>8</v>
      </c>
      <c r="K94" s="37">
        <v>10</v>
      </c>
    </row>
    <row r="95" spans="1:11" ht="12" x14ac:dyDescent="0.2">
      <c r="A95" s="33">
        <v>1389</v>
      </c>
      <c r="B95" s="34" t="s">
        <v>116</v>
      </c>
      <c r="C95" s="37">
        <v>8</v>
      </c>
      <c r="D95" s="37">
        <v>7</v>
      </c>
      <c r="E95" s="35">
        <f t="shared" si="3"/>
        <v>15</v>
      </c>
      <c r="F95" s="37">
        <v>24</v>
      </c>
      <c r="G95" s="37">
        <v>17</v>
      </c>
      <c r="H95" s="37">
        <v>12</v>
      </c>
      <c r="I95" s="37">
        <v>9</v>
      </c>
      <c r="J95" s="37">
        <v>5</v>
      </c>
      <c r="K95" s="37">
        <v>6</v>
      </c>
    </row>
    <row r="96" spans="1:11" ht="12" x14ac:dyDescent="0.2">
      <c r="A96" s="33">
        <v>1390</v>
      </c>
      <c r="B96" s="34" t="s">
        <v>117</v>
      </c>
      <c r="C96" s="37">
        <v>12</v>
      </c>
      <c r="D96" s="37">
        <v>13</v>
      </c>
      <c r="E96" s="35">
        <f t="shared" si="3"/>
        <v>25</v>
      </c>
      <c r="F96" s="37">
        <v>20</v>
      </c>
      <c r="G96" s="37">
        <v>24</v>
      </c>
      <c r="H96" s="37">
        <v>22</v>
      </c>
      <c r="I96" s="37">
        <v>20</v>
      </c>
      <c r="J96" s="37">
        <v>11</v>
      </c>
      <c r="K96" s="37">
        <v>26</v>
      </c>
    </row>
    <row r="97" spans="1:11" ht="12" x14ac:dyDescent="0.2">
      <c r="A97" s="33">
        <v>1391</v>
      </c>
      <c r="B97" s="34" t="s">
        <v>118</v>
      </c>
      <c r="C97" s="37">
        <v>14</v>
      </c>
      <c r="D97" s="37">
        <v>11</v>
      </c>
      <c r="E97" s="35">
        <f t="shared" si="3"/>
        <v>25</v>
      </c>
      <c r="F97" s="37">
        <v>26</v>
      </c>
      <c r="G97" s="37">
        <v>16</v>
      </c>
      <c r="H97" s="37">
        <v>18</v>
      </c>
      <c r="I97" s="37">
        <v>22</v>
      </c>
      <c r="J97" s="37">
        <v>11</v>
      </c>
      <c r="K97" s="37">
        <v>27</v>
      </c>
    </row>
    <row r="98" spans="1:11" ht="12" x14ac:dyDescent="0.2">
      <c r="A98" s="33">
        <v>1392</v>
      </c>
      <c r="B98" s="34" t="s">
        <v>119</v>
      </c>
      <c r="C98" s="37">
        <v>15</v>
      </c>
      <c r="D98" s="37">
        <v>15</v>
      </c>
      <c r="E98" s="35">
        <f t="shared" si="3"/>
        <v>30</v>
      </c>
      <c r="F98" s="37">
        <v>25</v>
      </c>
      <c r="G98" s="37">
        <v>22</v>
      </c>
      <c r="H98" s="37">
        <v>21</v>
      </c>
      <c r="I98" s="37">
        <v>15</v>
      </c>
      <c r="J98" s="37">
        <v>9</v>
      </c>
      <c r="K98" s="37">
        <v>19</v>
      </c>
    </row>
    <row r="99" spans="1:11" ht="12" x14ac:dyDescent="0.2">
      <c r="A99" s="33">
        <v>1393</v>
      </c>
      <c r="B99" s="34" t="s">
        <v>120</v>
      </c>
      <c r="C99" s="37">
        <v>20</v>
      </c>
      <c r="D99" s="37">
        <v>15</v>
      </c>
      <c r="E99" s="35">
        <f t="shared" si="3"/>
        <v>35</v>
      </c>
      <c r="F99" s="37">
        <v>31</v>
      </c>
      <c r="G99" s="37">
        <v>21</v>
      </c>
      <c r="H99" s="37">
        <v>29</v>
      </c>
      <c r="I99" s="37">
        <v>27</v>
      </c>
      <c r="J99" s="37">
        <v>13</v>
      </c>
      <c r="K99" s="37">
        <v>30</v>
      </c>
    </row>
    <row r="100" spans="1:11" ht="12" x14ac:dyDescent="0.2">
      <c r="A100" s="33">
        <v>1394</v>
      </c>
      <c r="B100" s="34" t="s">
        <v>121</v>
      </c>
      <c r="C100" s="37">
        <v>16</v>
      </c>
      <c r="D100" s="37">
        <v>13</v>
      </c>
      <c r="E100" s="35">
        <f t="shared" si="3"/>
        <v>29</v>
      </c>
      <c r="F100" s="37">
        <v>24</v>
      </c>
      <c r="G100" s="37">
        <v>22</v>
      </c>
      <c r="H100" s="37">
        <v>23</v>
      </c>
      <c r="I100" s="37">
        <v>19</v>
      </c>
      <c r="J100" s="37">
        <v>11</v>
      </c>
      <c r="K100" s="37">
        <v>14</v>
      </c>
    </row>
    <row r="101" spans="1:11" ht="12" x14ac:dyDescent="0.2">
      <c r="A101" s="33">
        <v>1395</v>
      </c>
      <c r="B101" s="34" t="s">
        <v>122</v>
      </c>
      <c r="C101" s="37">
        <v>12</v>
      </c>
      <c r="D101" s="37">
        <v>10</v>
      </c>
      <c r="E101" s="35">
        <f t="shared" si="3"/>
        <v>22</v>
      </c>
      <c r="F101" s="37">
        <v>18</v>
      </c>
      <c r="G101" s="37">
        <v>21</v>
      </c>
      <c r="H101" s="37">
        <v>9</v>
      </c>
      <c r="I101" s="37">
        <v>12</v>
      </c>
      <c r="J101" s="37">
        <v>10</v>
      </c>
      <c r="K101" s="37">
        <v>10</v>
      </c>
    </row>
    <row r="102" spans="1:11" ht="12" x14ac:dyDescent="0.2">
      <c r="A102" s="33">
        <v>1396</v>
      </c>
      <c r="B102" s="34" t="s">
        <v>123</v>
      </c>
      <c r="C102" s="37">
        <v>4</v>
      </c>
      <c r="D102" s="37">
        <v>3</v>
      </c>
      <c r="E102" s="35">
        <f t="shared" si="3"/>
        <v>7</v>
      </c>
      <c r="F102" s="37">
        <v>4</v>
      </c>
      <c r="G102" s="37">
        <v>16</v>
      </c>
      <c r="H102" s="37">
        <v>9</v>
      </c>
      <c r="I102" s="37">
        <v>7</v>
      </c>
      <c r="J102" s="37">
        <v>4</v>
      </c>
      <c r="K102" s="37">
        <v>12</v>
      </c>
    </row>
    <row r="103" spans="1:11" ht="12" x14ac:dyDescent="0.2">
      <c r="A103" s="33">
        <v>1397</v>
      </c>
      <c r="B103" s="34" t="s">
        <v>124</v>
      </c>
      <c r="C103" s="37">
        <v>3</v>
      </c>
      <c r="D103" s="37">
        <v>9</v>
      </c>
      <c r="E103" s="35">
        <f t="shared" si="3"/>
        <v>12</v>
      </c>
      <c r="F103" s="37">
        <v>3</v>
      </c>
      <c r="G103" s="37">
        <v>12</v>
      </c>
      <c r="H103" s="37">
        <v>6</v>
      </c>
      <c r="I103" s="37">
        <v>6</v>
      </c>
      <c r="J103" s="37">
        <v>3</v>
      </c>
      <c r="K103" s="37">
        <v>4</v>
      </c>
    </row>
    <row r="104" spans="1:11" ht="12" x14ac:dyDescent="0.2">
      <c r="A104" s="33">
        <v>1398</v>
      </c>
      <c r="B104" s="34" t="s">
        <v>125</v>
      </c>
      <c r="C104" s="37">
        <v>13</v>
      </c>
      <c r="D104" s="37">
        <v>12</v>
      </c>
      <c r="E104" s="35">
        <f t="shared" si="3"/>
        <v>25</v>
      </c>
      <c r="F104" s="37">
        <v>19</v>
      </c>
      <c r="G104" s="37">
        <v>17</v>
      </c>
      <c r="H104" s="37">
        <v>20</v>
      </c>
      <c r="I104" s="37">
        <v>13</v>
      </c>
      <c r="J104" s="37">
        <v>9</v>
      </c>
      <c r="K104" s="37">
        <v>22</v>
      </c>
    </row>
    <row r="105" spans="1:11" ht="12" x14ac:dyDescent="0.2">
      <c r="A105" s="33">
        <v>1399</v>
      </c>
      <c r="B105" s="34" t="s">
        <v>126</v>
      </c>
      <c r="C105" s="37">
        <v>18</v>
      </c>
      <c r="D105" s="37">
        <v>13</v>
      </c>
      <c r="E105" s="35">
        <f t="shared" si="3"/>
        <v>31</v>
      </c>
      <c r="F105" s="37">
        <v>30</v>
      </c>
      <c r="G105" s="37">
        <v>22</v>
      </c>
      <c r="H105" s="37">
        <v>27</v>
      </c>
      <c r="I105" s="37">
        <v>24</v>
      </c>
      <c r="J105" s="37">
        <v>13</v>
      </c>
      <c r="K105" s="37">
        <v>30</v>
      </c>
    </row>
    <row r="106" spans="1:11" ht="12" x14ac:dyDescent="0.2">
      <c r="A106" s="33">
        <v>1400</v>
      </c>
      <c r="B106" s="34" t="s">
        <v>127</v>
      </c>
      <c r="C106" s="37">
        <v>11</v>
      </c>
      <c r="D106" s="37">
        <v>12</v>
      </c>
      <c r="E106" s="35">
        <f t="shared" si="3"/>
        <v>23</v>
      </c>
      <c r="F106" s="37">
        <v>22</v>
      </c>
      <c r="G106" s="37">
        <v>22</v>
      </c>
      <c r="H106" s="37">
        <v>19</v>
      </c>
      <c r="I106" s="37">
        <v>14</v>
      </c>
      <c r="J106" s="37">
        <v>9</v>
      </c>
      <c r="K106" s="37">
        <v>10</v>
      </c>
    </row>
    <row r="107" spans="1:11" ht="12" x14ac:dyDescent="0.2">
      <c r="A107" s="33">
        <v>1401</v>
      </c>
      <c r="B107" s="34" t="s">
        <v>128</v>
      </c>
      <c r="C107" s="37">
        <v>7</v>
      </c>
      <c r="D107" s="37">
        <v>9</v>
      </c>
      <c r="E107" s="35">
        <f t="shared" si="3"/>
        <v>16</v>
      </c>
      <c r="F107" s="37">
        <v>3</v>
      </c>
      <c r="G107" s="37">
        <v>11</v>
      </c>
      <c r="H107" s="37">
        <v>8</v>
      </c>
      <c r="I107" s="37">
        <v>7</v>
      </c>
      <c r="J107" s="37">
        <v>4</v>
      </c>
      <c r="K107" s="37">
        <v>5</v>
      </c>
    </row>
    <row r="108" spans="1:11" ht="12" x14ac:dyDescent="0.2">
      <c r="A108" s="33">
        <v>1402</v>
      </c>
      <c r="B108" s="34" t="s">
        <v>129</v>
      </c>
      <c r="C108" s="37">
        <v>11</v>
      </c>
      <c r="D108" s="37">
        <v>12</v>
      </c>
      <c r="E108" s="35">
        <f t="shared" si="3"/>
        <v>23</v>
      </c>
      <c r="F108" s="37">
        <v>22</v>
      </c>
      <c r="G108" s="37">
        <v>19</v>
      </c>
      <c r="H108" s="37">
        <v>7</v>
      </c>
      <c r="I108" s="37">
        <v>8</v>
      </c>
      <c r="J108" s="37">
        <v>3</v>
      </c>
      <c r="K108" s="37">
        <v>4</v>
      </c>
    </row>
    <row r="109" spans="1:11" ht="12" x14ac:dyDescent="0.2">
      <c r="A109" s="33">
        <v>1403</v>
      </c>
      <c r="B109" s="34" t="s">
        <v>130</v>
      </c>
      <c r="C109" s="37">
        <v>8</v>
      </c>
      <c r="D109" s="37">
        <v>9</v>
      </c>
      <c r="E109" s="35">
        <f t="shared" si="3"/>
        <v>17</v>
      </c>
      <c r="F109" s="37">
        <v>15</v>
      </c>
      <c r="G109" s="37">
        <v>17</v>
      </c>
      <c r="H109" s="37">
        <v>17</v>
      </c>
      <c r="I109" s="37">
        <v>18</v>
      </c>
      <c r="J109" s="37">
        <v>9</v>
      </c>
      <c r="K109" s="37">
        <v>10</v>
      </c>
    </row>
    <row r="110" spans="1:11" ht="12" x14ac:dyDescent="0.2">
      <c r="A110" s="33">
        <v>1404</v>
      </c>
      <c r="B110" s="34" t="s">
        <v>131</v>
      </c>
      <c r="C110" s="37">
        <v>5</v>
      </c>
      <c r="D110" s="37">
        <v>8</v>
      </c>
      <c r="E110" s="35">
        <f t="shared" si="3"/>
        <v>13</v>
      </c>
      <c r="F110" s="37">
        <v>22</v>
      </c>
      <c r="G110" s="37">
        <v>17</v>
      </c>
      <c r="H110" s="37">
        <v>13</v>
      </c>
      <c r="I110" s="37">
        <v>4</v>
      </c>
      <c r="J110" s="37">
        <v>5</v>
      </c>
      <c r="K110" s="37">
        <v>5</v>
      </c>
    </row>
    <row r="111" spans="1:11" ht="12" x14ac:dyDescent="0.2">
      <c r="A111" s="33">
        <v>1405</v>
      </c>
      <c r="B111" s="34" t="s">
        <v>132</v>
      </c>
      <c r="C111" s="37">
        <v>4</v>
      </c>
      <c r="D111" s="37">
        <v>8</v>
      </c>
      <c r="E111" s="35">
        <f t="shared" si="3"/>
        <v>12</v>
      </c>
      <c r="F111" s="37">
        <v>2</v>
      </c>
      <c r="G111" s="37">
        <v>14</v>
      </c>
      <c r="H111" s="37">
        <v>7</v>
      </c>
      <c r="I111" s="37">
        <v>3</v>
      </c>
      <c r="J111" s="37">
        <v>4</v>
      </c>
      <c r="K111" s="37">
        <v>0</v>
      </c>
    </row>
    <row r="112" spans="1:11" ht="12" x14ac:dyDescent="0.2">
      <c r="A112" s="33">
        <v>1406</v>
      </c>
      <c r="B112" s="34" t="s">
        <v>133</v>
      </c>
      <c r="C112" s="37">
        <v>10</v>
      </c>
      <c r="D112" s="37">
        <v>10</v>
      </c>
      <c r="E112" s="35">
        <f t="shared" si="3"/>
        <v>20</v>
      </c>
      <c r="F112" s="37">
        <v>18</v>
      </c>
      <c r="G112" s="37">
        <v>23</v>
      </c>
      <c r="H112" s="37">
        <v>20</v>
      </c>
      <c r="I112" s="37">
        <v>15</v>
      </c>
      <c r="J112" s="37">
        <v>9</v>
      </c>
      <c r="K112" s="37">
        <v>12</v>
      </c>
    </row>
    <row r="113" spans="1:11" ht="12" x14ac:dyDescent="0.2">
      <c r="A113" s="33">
        <v>1407</v>
      </c>
      <c r="B113" s="34" t="s">
        <v>134</v>
      </c>
      <c r="C113" s="37">
        <v>15</v>
      </c>
      <c r="D113" s="37">
        <v>14</v>
      </c>
      <c r="E113" s="35">
        <f t="shared" si="3"/>
        <v>29</v>
      </c>
      <c r="F113" s="37">
        <v>31</v>
      </c>
      <c r="G113" s="37">
        <v>27</v>
      </c>
      <c r="H113" s="37">
        <v>21</v>
      </c>
      <c r="I113" s="37">
        <v>23</v>
      </c>
      <c r="J113" s="37">
        <v>13</v>
      </c>
      <c r="K113" s="37">
        <v>30</v>
      </c>
    </row>
    <row r="114" spans="1:11" ht="12" x14ac:dyDescent="0.2">
      <c r="A114" s="33">
        <v>1408</v>
      </c>
      <c r="B114" s="34" t="s">
        <v>135</v>
      </c>
      <c r="C114" s="37">
        <v>10</v>
      </c>
      <c r="D114" s="37">
        <v>11</v>
      </c>
      <c r="E114" s="35">
        <f t="shared" si="3"/>
        <v>21</v>
      </c>
      <c r="F114" s="37">
        <v>26</v>
      </c>
      <c r="G114" s="37">
        <v>16</v>
      </c>
      <c r="H114" s="37">
        <v>14</v>
      </c>
      <c r="I114" s="37">
        <v>24</v>
      </c>
      <c r="J114" s="37">
        <v>9</v>
      </c>
      <c r="K114" s="37">
        <v>26</v>
      </c>
    </row>
    <row r="115" spans="1:11" ht="12" x14ac:dyDescent="0.2">
      <c r="A115" s="40">
        <v>1409</v>
      </c>
      <c r="B115" s="41" t="s">
        <v>136</v>
      </c>
      <c r="C115" s="42">
        <v>6</v>
      </c>
      <c r="D115" s="42">
        <v>10</v>
      </c>
      <c r="E115" s="43">
        <f t="shared" si="3"/>
        <v>16</v>
      </c>
      <c r="F115" s="42">
        <v>27</v>
      </c>
      <c r="G115" s="42">
        <v>15</v>
      </c>
      <c r="H115" s="42">
        <v>15</v>
      </c>
      <c r="I115" s="42">
        <v>17</v>
      </c>
      <c r="J115" s="42">
        <v>6</v>
      </c>
      <c r="K115" s="42">
        <v>10</v>
      </c>
    </row>
    <row r="116" spans="1:11" ht="12" x14ac:dyDescent="0.2">
      <c r="A116" s="44">
        <v>1410</v>
      </c>
      <c r="B116" s="39" t="s">
        <v>137</v>
      </c>
      <c r="C116" s="47">
        <v>5</v>
      </c>
      <c r="D116" s="47">
        <v>3</v>
      </c>
      <c r="E116" s="47">
        <f t="shared" si="3"/>
        <v>8</v>
      </c>
      <c r="F116" s="45"/>
      <c r="G116" s="47">
        <v>18</v>
      </c>
      <c r="H116" s="47">
        <v>11</v>
      </c>
      <c r="I116" s="47">
        <v>13</v>
      </c>
      <c r="J116" s="46">
        <v>19</v>
      </c>
      <c r="K116" s="47">
        <v>20</v>
      </c>
    </row>
    <row r="117" spans="1:11" ht="12" x14ac:dyDescent="0.2">
      <c r="A117" s="38"/>
    </row>
    <row r="118" spans="1:11" ht="12" x14ac:dyDescent="0.2">
      <c r="A118" s="38"/>
    </row>
    <row r="119" spans="1:11" ht="12" x14ac:dyDescent="0.2">
      <c r="A119" s="38"/>
    </row>
    <row r="120" spans="1:11" ht="12" x14ac:dyDescent="0.2">
      <c r="A120" s="38"/>
    </row>
    <row r="121" spans="1:11" ht="12" x14ac:dyDescent="0.2">
      <c r="A121" s="38"/>
    </row>
    <row r="122" spans="1:11" ht="12" x14ac:dyDescent="0.2">
      <c r="A122" s="38"/>
    </row>
    <row r="123" spans="1:11" ht="12" x14ac:dyDescent="0.2">
      <c r="A123" s="38"/>
    </row>
    <row r="124" spans="1:11" ht="12" x14ac:dyDescent="0.2">
      <c r="A124" s="38"/>
    </row>
    <row r="125" spans="1:11" ht="12" x14ac:dyDescent="0.2">
      <c r="A125" s="38"/>
    </row>
    <row r="126" spans="1:11" ht="12" x14ac:dyDescent="0.2">
      <c r="A126" s="38"/>
    </row>
    <row r="127" spans="1:11" ht="12" x14ac:dyDescent="0.2">
      <c r="A127" s="38"/>
    </row>
    <row r="128" spans="1:11" ht="12" x14ac:dyDescent="0.2">
      <c r="A128" s="38"/>
    </row>
    <row r="129" spans="1:1" ht="12" x14ac:dyDescent="0.2">
      <c r="A129" s="38"/>
    </row>
    <row r="130" spans="1:1" ht="12" x14ac:dyDescent="0.2">
      <c r="A130" s="38"/>
    </row>
    <row r="131" spans="1:1" ht="12" x14ac:dyDescent="0.2">
      <c r="A131" s="38"/>
    </row>
    <row r="132" spans="1:1" ht="12" x14ac:dyDescent="0.2">
      <c r="A132" s="38"/>
    </row>
    <row r="133" spans="1:1" ht="12" x14ac:dyDescent="0.2">
      <c r="A133" s="38"/>
    </row>
    <row r="134" spans="1:1" ht="12" x14ac:dyDescent="0.2">
      <c r="A134" s="38"/>
    </row>
    <row r="135" spans="1:1" ht="12" x14ac:dyDescent="0.2">
      <c r="A135" s="38"/>
    </row>
    <row r="136" spans="1:1" ht="12" x14ac:dyDescent="0.2">
      <c r="A136" s="38"/>
    </row>
    <row r="137" spans="1:1" ht="12" x14ac:dyDescent="0.2">
      <c r="A137" s="38"/>
    </row>
    <row r="138" spans="1:1" ht="12" x14ac:dyDescent="0.2">
      <c r="A138" s="38"/>
    </row>
    <row r="139" spans="1:1" ht="12" x14ac:dyDescent="0.2">
      <c r="A139" s="38"/>
    </row>
    <row r="140" spans="1:1" ht="12" x14ac:dyDescent="0.2">
      <c r="A140" s="38"/>
    </row>
    <row r="141" spans="1:1" ht="12" x14ac:dyDescent="0.2">
      <c r="A141" s="38"/>
    </row>
    <row r="142" spans="1:1" ht="12" x14ac:dyDescent="0.2">
      <c r="A142" s="38"/>
    </row>
    <row r="143" spans="1:1" ht="12" x14ac:dyDescent="0.2">
      <c r="A143" s="38"/>
    </row>
    <row r="144" spans="1:1" ht="12" x14ac:dyDescent="0.2">
      <c r="A144" s="38"/>
    </row>
    <row r="145" spans="1:1" ht="12" x14ac:dyDescent="0.2">
      <c r="A145" s="38"/>
    </row>
    <row r="146" spans="1:1" ht="12" x14ac:dyDescent="0.2">
      <c r="A146" s="38"/>
    </row>
    <row r="147" spans="1:1" ht="12" x14ac:dyDescent="0.2">
      <c r="A147" s="38"/>
    </row>
    <row r="148" spans="1:1" ht="12" x14ac:dyDescent="0.2">
      <c r="A148" s="38"/>
    </row>
    <row r="149" spans="1:1" ht="12" x14ac:dyDescent="0.2">
      <c r="A149" s="38"/>
    </row>
    <row r="150" spans="1:1" ht="12" x14ac:dyDescent="0.2">
      <c r="A150" s="38"/>
    </row>
    <row r="151" spans="1:1" ht="12" x14ac:dyDescent="0.2">
      <c r="A151" s="38"/>
    </row>
    <row r="152" spans="1:1" ht="12" x14ac:dyDescent="0.2">
      <c r="A152" s="38"/>
    </row>
    <row r="153" spans="1:1" ht="12" x14ac:dyDescent="0.2">
      <c r="A153" s="38"/>
    </row>
    <row r="154" spans="1:1" ht="12" x14ac:dyDescent="0.2">
      <c r="A154" s="38"/>
    </row>
    <row r="155" spans="1:1" ht="12" x14ac:dyDescent="0.2">
      <c r="A155" s="38"/>
    </row>
    <row r="156" spans="1:1" ht="12" x14ac:dyDescent="0.2">
      <c r="A156" s="38"/>
    </row>
    <row r="157" spans="1:1" ht="12" x14ac:dyDescent="0.2">
      <c r="A157" s="38"/>
    </row>
    <row r="158" spans="1:1" ht="12" x14ac:dyDescent="0.2">
      <c r="A158" s="38"/>
    </row>
    <row r="159" spans="1:1" ht="12" x14ac:dyDescent="0.2">
      <c r="A159" s="38"/>
    </row>
    <row r="160" spans="1:1" ht="12" x14ac:dyDescent="0.2">
      <c r="A160" s="38"/>
    </row>
    <row r="161" spans="1:1" ht="12" x14ac:dyDescent="0.2">
      <c r="A161" s="38"/>
    </row>
    <row r="162" spans="1:1" ht="12" x14ac:dyDescent="0.2">
      <c r="A162" s="38"/>
    </row>
    <row r="163" spans="1:1" ht="12" x14ac:dyDescent="0.2">
      <c r="A163" s="38"/>
    </row>
    <row r="164" spans="1:1" ht="12" x14ac:dyDescent="0.2">
      <c r="A164" s="38"/>
    </row>
    <row r="165" spans="1:1" ht="12" x14ac:dyDescent="0.2">
      <c r="A165" s="38"/>
    </row>
    <row r="166" spans="1:1" ht="12" x14ac:dyDescent="0.2">
      <c r="A166" s="38"/>
    </row>
    <row r="167" spans="1:1" ht="12" x14ac:dyDescent="0.2">
      <c r="A167" s="38"/>
    </row>
    <row r="168" spans="1:1" ht="12" x14ac:dyDescent="0.2">
      <c r="A168" s="38"/>
    </row>
    <row r="169" spans="1:1" ht="12" x14ac:dyDescent="0.2">
      <c r="A169" s="38"/>
    </row>
    <row r="170" spans="1:1" ht="12" x14ac:dyDescent="0.2">
      <c r="A170" s="38"/>
    </row>
    <row r="171" spans="1:1" ht="12" x14ac:dyDescent="0.2">
      <c r="A171" s="38"/>
    </row>
    <row r="172" spans="1:1" ht="12" x14ac:dyDescent="0.2">
      <c r="A172" s="38"/>
    </row>
    <row r="173" spans="1:1" ht="12" x14ac:dyDescent="0.2">
      <c r="A173" s="38"/>
    </row>
    <row r="174" spans="1:1" ht="12" x14ac:dyDescent="0.2">
      <c r="A174" s="38"/>
    </row>
    <row r="175" spans="1:1" ht="12" x14ac:dyDescent="0.2">
      <c r="A175" s="38"/>
    </row>
    <row r="176" spans="1:1" ht="12" x14ac:dyDescent="0.2">
      <c r="A176" s="38"/>
    </row>
    <row r="177" spans="1:1" ht="12" x14ac:dyDescent="0.2">
      <c r="A177" s="38"/>
    </row>
    <row r="178" spans="1:1" ht="12" x14ac:dyDescent="0.2">
      <c r="A178" s="38"/>
    </row>
    <row r="179" spans="1:1" ht="12" x14ac:dyDescent="0.2">
      <c r="A179" s="38"/>
    </row>
    <row r="180" spans="1:1" ht="12" x14ac:dyDescent="0.2">
      <c r="A180" s="38"/>
    </row>
    <row r="181" spans="1:1" ht="12" x14ac:dyDescent="0.2">
      <c r="A181" s="38"/>
    </row>
    <row r="182" spans="1:1" ht="12" x14ac:dyDescent="0.2">
      <c r="A182" s="38"/>
    </row>
    <row r="183" spans="1:1" ht="12" x14ac:dyDescent="0.2">
      <c r="A183" s="38"/>
    </row>
    <row r="184" spans="1:1" ht="12" x14ac:dyDescent="0.2">
      <c r="A184" s="38"/>
    </row>
    <row r="185" spans="1:1" ht="12" x14ac:dyDescent="0.2">
      <c r="A185" s="38"/>
    </row>
    <row r="186" spans="1:1" ht="12" x14ac:dyDescent="0.2">
      <c r="A186" s="38"/>
    </row>
    <row r="187" spans="1:1" ht="12" x14ac:dyDescent="0.2">
      <c r="A187" s="38"/>
    </row>
    <row r="188" spans="1:1" ht="12" x14ac:dyDescent="0.2">
      <c r="A188" s="38"/>
    </row>
    <row r="189" spans="1:1" ht="12" x14ac:dyDescent="0.2">
      <c r="A189" s="38"/>
    </row>
    <row r="190" spans="1:1" ht="12" x14ac:dyDescent="0.2">
      <c r="A190" s="38"/>
    </row>
    <row r="191" spans="1:1" ht="12" x14ac:dyDescent="0.2">
      <c r="A191" s="38"/>
    </row>
    <row r="192" spans="1:1" ht="12" x14ac:dyDescent="0.2">
      <c r="A192" s="38"/>
    </row>
    <row r="193" spans="1:1" ht="12" x14ac:dyDescent="0.2">
      <c r="A193" s="38"/>
    </row>
    <row r="194" spans="1:1" ht="12" x14ac:dyDescent="0.2">
      <c r="A194" s="38"/>
    </row>
    <row r="195" spans="1:1" ht="12" x14ac:dyDescent="0.2">
      <c r="A195" s="38"/>
    </row>
    <row r="196" spans="1:1" ht="12" x14ac:dyDescent="0.2">
      <c r="A196" s="38"/>
    </row>
    <row r="197" spans="1:1" ht="12" x14ac:dyDescent="0.2">
      <c r="A197" s="38"/>
    </row>
    <row r="198" spans="1:1" ht="12" x14ac:dyDescent="0.2">
      <c r="A198" s="38"/>
    </row>
    <row r="199" spans="1:1" ht="12" x14ac:dyDescent="0.2">
      <c r="A199" s="38"/>
    </row>
    <row r="200" spans="1:1" ht="12" x14ac:dyDescent="0.2">
      <c r="A200" s="38"/>
    </row>
    <row r="201" spans="1:1" ht="12" x14ac:dyDescent="0.2">
      <c r="A201" s="38"/>
    </row>
    <row r="202" spans="1:1" ht="12" x14ac:dyDescent="0.2">
      <c r="A202" s="38"/>
    </row>
    <row r="203" spans="1:1" ht="12" x14ac:dyDescent="0.2">
      <c r="A203" s="38"/>
    </row>
    <row r="204" spans="1:1" ht="12" x14ac:dyDescent="0.2">
      <c r="A204" s="38"/>
    </row>
    <row r="205" spans="1:1" ht="12" x14ac:dyDescent="0.2">
      <c r="A205" s="38"/>
    </row>
    <row r="206" spans="1:1" ht="12" x14ac:dyDescent="0.2">
      <c r="A206" s="38"/>
    </row>
    <row r="207" spans="1:1" ht="12" x14ac:dyDescent="0.2">
      <c r="A207" s="38"/>
    </row>
    <row r="208" spans="1:1" ht="12" x14ac:dyDescent="0.2">
      <c r="A208" s="38"/>
    </row>
    <row r="209" spans="1:1" ht="12" x14ac:dyDescent="0.2">
      <c r="A209" s="38"/>
    </row>
    <row r="210" spans="1:1" ht="12" x14ac:dyDescent="0.2">
      <c r="A210" s="38"/>
    </row>
    <row r="211" spans="1:1" ht="12" x14ac:dyDescent="0.2">
      <c r="A211" s="38"/>
    </row>
    <row r="212" spans="1:1" ht="12" x14ac:dyDescent="0.2">
      <c r="A212" s="38"/>
    </row>
    <row r="213" spans="1:1" ht="12" x14ac:dyDescent="0.2">
      <c r="A213" s="38"/>
    </row>
    <row r="214" spans="1:1" ht="12" x14ac:dyDescent="0.2">
      <c r="A214" s="38"/>
    </row>
    <row r="215" spans="1:1" ht="12" x14ac:dyDescent="0.2">
      <c r="A215" s="38"/>
    </row>
    <row r="216" spans="1:1" ht="12" x14ac:dyDescent="0.2">
      <c r="A216" s="38"/>
    </row>
    <row r="217" spans="1:1" ht="12" x14ac:dyDescent="0.2">
      <c r="A217" s="38"/>
    </row>
    <row r="218" spans="1:1" ht="12" x14ac:dyDescent="0.2">
      <c r="A218" s="38"/>
    </row>
    <row r="219" spans="1:1" ht="12" x14ac:dyDescent="0.2">
      <c r="A219" s="38"/>
    </row>
    <row r="220" spans="1:1" ht="12" x14ac:dyDescent="0.2">
      <c r="A220" s="38"/>
    </row>
    <row r="221" spans="1:1" ht="12" x14ac:dyDescent="0.2">
      <c r="A221" s="38"/>
    </row>
    <row r="222" spans="1:1" ht="12" x14ac:dyDescent="0.2">
      <c r="A222" s="38"/>
    </row>
    <row r="223" spans="1:1" ht="12" x14ac:dyDescent="0.2">
      <c r="A223" s="38"/>
    </row>
    <row r="224" spans="1:1" ht="12" x14ac:dyDescent="0.2">
      <c r="A224" s="38"/>
    </row>
    <row r="225" spans="1:1" ht="12" x14ac:dyDescent="0.2">
      <c r="A225" s="38"/>
    </row>
    <row r="226" spans="1:1" ht="12" x14ac:dyDescent="0.2">
      <c r="A226" s="38"/>
    </row>
    <row r="227" spans="1:1" ht="12" x14ac:dyDescent="0.2">
      <c r="A227" s="38"/>
    </row>
    <row r="228" spans="1:1" ht="12" x14ac:dyDescent="0.2">
      <c r="A228" s="38"/>
    </row>
    <row r="229" spans="1:1" ht="12" x14ac:dyDescent="0.2">
      <c r="A229" s="38"/>
    </row>
    <row r="230" spans="1:1" ht="12" x14ac:dyDescent="0.2">
      <c r="A230" s="38"/>
    </row>
    <row r="231" spans="1:1" ht="12" x14ac:dyDescent="0.2">
      <c r="A231" s="38"/>
    </row>
    <row r="232" spans="1:1" ht="12" x14ac:dyDescent="0.2">
      <c r="A232" s="38"/>
    </row>
    <row r="233" spans="1:1" ht="12" x14ac:dyDescent="0.2">
      <c r="A233" s="38"/>
    </row>
    <row r="234" spans="1:1" ht="12" x14ac:dyDescent="0.2">
      <c r="A234" s="38"/>
    </row>
    <row r="235" spans="1:1" ht="12" x14ac:dyDescent="0.2">
      <c r="A235" s="38"/>
    </row>
    <row r="236" spans="1:1" ht="12" x14ac:dyDescent="0.2">
      <c r="A236" s="38"/>
    </row>
    <row r="237" spans="1:1" ht="12" x14ac:dyDescent="0.2">
      <c r="A237" s="38"/>
    </row>
    <row r="238" spans="1:1" ht="12" x14ac:dyDescent="0.2">
      <c r="A238" s="38"/>
    </row>
    <row r="239" spans="1:1" ht="12" x14ac:dyDescent="0.2">
      <c r="A239" s="38"/>
    </row>
    <row r="240" spans="1:1" ht="12" x14ac:dyDescent="0.2">
      <c r="A240" s="38"/>
    </row>
    <row r="241" spans="1:1" ht="12" x14ac:dyDescent="0.2">
      <c r="A241" s="38"/>
    </row>
    <row r="242" spans="1:1" ht="12" x14ac:dyDescent="0.2">
      <c r="A242" s="38"/>
    </row>
    <row r="243" spans="1:1" ht="12" x14ac:dyDescent="0.2">
      <c r="A243" s="38"/>
    </row>
    <row r="244" spans="1:1" ht="12" x14ac:dyDescent="0.2">
      <c r="A244" s="38"/>
    </row>
    <row r="245" spans="1:1" ht="12" x14ac:dyDescent="0.2">
      <c r="A245" s="38"/>
    </row>
    <row r="246" spans="1:1" ht="12" x14ac:dyDescent="0.2">
      <c r="A246" s="38"/>
    </row>
    <row r="247" spans="1:1" ht="12" x14ac:dyDescent="0.2">
      <c r="A247" s="38"/>
    </row>
    <row r="248" spans="1:1" ht="12" x14ac:dyDescent="0.2">
      <c r="A248" s="38"/>
    </row>
    <row r="249" spans="1:1" ht="12" x14ac:dyDescent="0.2">
      <c r="A249" s="38"/>
    </row>
    <row r="250" spans="1:1" ht="12" x14ac:dyDescent="0.2">
      <c r="A250" s="38"/>
    </row>
    <row r="251" spans="1:1" ht="12" x14ac:dyDescent="0.2">
      <c r="A251" s="38"/>
    </row>
    <row r="252" spans="1:1" ht="12" x14ac:dyDescent="0.2">
      <c r="A252" s="38"/>
    </row>
    <row r="253" spans="1:1" ht="12" x14ac:dyDescent="0.2">
      <c r="A253" s="38"/>
    </row>
    <row r="254" spans="1:1" ht="12" x14ac:dyDescent="0.2">
      <c r="A254" s="38"/>
    </row>
    <row r="255" spans="1:1" ht="12" x14ac:dyDescent="0.2">
      <c r="A255" s="38"/>
    </row>
    <row r="256" spans="1:1" ht="12" x14ac:dyDescent="0.2">
      <c r="A256" s="38"/>
    </row>
    <row r="257" spans="1:1" ht="12" x14ac:dyDescent="0.2">
      <c r="A257" s="38"/>
    </row>
    <row r="258" spans="1:1" ht="12" x14ac:dyDescent="0.2">
      <c r="A258" s="38"/>
    </row>
    <row r="259" spans="1:1" ht="12" x14ac:dyDescent="0.2">
      <c r="A259" s="38"/>
    </row>
    <row r="260" spans="1:1" ht="12" x14ac:dyDescent="0.2">
      <c r="A260" s="38"/>
    </row>
    <row r="261" spans="1:1" ht="12" x14ac:dyDescent="0.2">
      <c r="A261" s="38"/>
    </row>
    <row r="262" spans="1:1" ht="12" x14ac:dyDescent="0.2">
      <c r="A262" s="38"/>
    </row>
    <row r="263" spans="1:1" ht="12" x14ac:dyDescent="0.2">
      <c r="A263" s="38"/>
    </row>
    <row r="264" spans="1:1" ht="12" x14ac:dyDescent="0.2">
      <c r="A264" s="38"/>
    </row>
    <row r="265" spans="1:1" ht="12" x14ac:dyDescent="0.2">
      <c r="A265" s="38"/>
    </row>
    <row r="266" spans="1:1" ht="12" x14ac:dyDescent="0.2">
      <c r="A266" s="38"/>
    </row>
    <row r="267" spans="1:1" ht="12" x14ac:dyDescent="0.2">
      <c r="A267" s="38"/>
    </row>
    <row r="268" spans="1:1" ht="12" x14ac:dyDescent="0.2">
      <c r="A268" s="38"/>
    </row>
    <row r="269" spans="1:1" ht="12" x14ac:dyDescent="0.2">
      <c r="A269" s="38"/>
    </row>
    <row r="270" spans="1:1" ht="12" x14ac:dyDescent="0.2">
      <c r="A270" s="38"/>
    </row>
    <row r="271" spans="1:1" ht="12" x14ac:dyDescent="0.2">
      <c r="A271" s="38"/>
    </row>
    <row r="272" spans="1:1" ht="12" x14ac:dyDescent="0.2">
      <c r="A272" s="38"/>
    </row>
    <row r="273" spans="1:1" ht="12" x14ac:dyDescent="0.2">
      <c r="A273" s="38"/>
    </row>
    <row r="274" spans="1:1" ht="12" x14ac:dyDescent="0.2">
      <c r="A274" s="38"/>
    </row>
    <row r="275" spans="1:1" ht="12" x14ac:dyDescent="0.2">
      <c r="A275" s="38"/>
    </row>
    <row r="276" spans="1:1" ht="12" x14ac:dyDescent="0.2">
      <c r="A276" s="38"/>
    </row>
    <row r="277" spans="1:1" ht="12" x14ac:dyDescent="0.2">
      <c r="A277" s="38"/>
    </row>
    <row r="278" spans="1:1" ht="12" x14ac:dyDescent="0.2">
      <c r="A278" s="38"/>
    </row>
    <row r="279" spans="1:1" ht="12" x14ac:dyDescent="0.2">
      <c r="A279" s="38"/>
    </row>
    <row r="280" spans="1:1" ht="12" x14ac:dyDescent="0.2">
      <c r="A280" s="38"/>
    </row>
    <row r="281" spans="1:1" ht="12" x14ac:dyDescent="0.2">
      <c r="A281" s="38"/>
    </row>
    <row r="282" spans="1:1" ht="12" x14ac:dyDescent="0.2">
      <c r="A282" s="38"/>
    </row>
    <row r="283" spans="1:1" ht="12" x14ac:dyDescent="0.2">
      <c r="A283" s="38"/>
    </row>
    <row r="284" spans="1:1" ht="12" x14ac:dyDescent="0.2">
      <c r="A284" s="38"/>
    </row>
    <row r="285" spans="1:1" ht="12" x14ac:dyDescent="0.2">
      <c r="A285" s="38"/>
    </row>
    <row r="286" spans="1:1" ht="12" x14ac:dyDescent="0.2">
      <c r="A286" s="38"/>
    </row>
    <row r="287" spans="1:1" ht="12" x14ac:dyDescent="0.2">
      <c r="A287" s="38"/>
    </row>
    <row r="288" spans="1:1" ht="12" x14ac:dyDescent="0.2">
      <c r="A288" s="38"/>
    </row>
    <row r="289" spans="1:1" ht="12" x14ac:dyDescent="0.2">
      <c r="A289" s="38"/>
    </row>
    <row r="290" spans="1:1" ht="12" x14ac:dyDescent="0.2">
      <c r="A290" s="38"/>
    </row>
    <row r="291" spans="1:1" ht="12" x14ac:dyDescent="0.2">
      <c r="A291" s="38"/>
    </row>
    <row r="292" spans="1:1" ht="12" x14ac:dyDescent="0.2">
      <c r="A292" s="38"/>
    </row>
    <row r="293" spans="1:1" ht="12" x14ac:dyDescent="0.2">
      <c r="A293" s="38"/>
    </row>
    <row r="294" spans="1:1" ht="12" x14ac:dyDescent="0.2">
      <c r="A294" s="38"/>
    </row>
    <row r="295" spans="1:1" ht="12" x14ac:dyDescent="0.2">
      <c r="A295" s="38"/>
    </row>
    <row r="296" spans="1:1" ht="12" x14ac:dyDescent="0.2">
      <c r="A296" s="38"/>
    </row>
    <row r="297" spans="1:1" ht="12" x14ac:dyDescent="0.2">
      <c r="A297" s="38"/>
    </row>
    <row r="298" spans="1:1" ht="12" x14ac:dyDescent="0.2">
      <c r="A298" s="38"/>
    </row>
    <row r="299" spans="1:1" ht="12" x14ac:dyDescent="0.2">
      <c r="A299" s="38"/>
    </row>
    <row r="300" spans="1:1" ht="12" x14ac:dyDescent="0.2">
      <c r="A300" s="38"/>
    </row>
    <row r="301" spans="1:1" ht="12" x14ac:dyDescent="0.2">
      <c r="A301" s="38"/>
    </row>
    <row r="302" spans="1:1" ht="12" x14ac:dyDescent="0.2">
      <c r="A302" s="38"/>
    </row>
    <row r="303" spans="1:1" ht="12" x14ac:dyDescent="0.2">
      <c r="A303" s="38"/>
    </row>
    <row r="304" spans="1:1" ht="12" x14ac:dyDescent="0.2">
      <c r="A304" s="38"/>
    </row>
    <row r="305" spans="1:1" ht="12" x14ac:dyDescent="0.2">
      <c r="A305" s="38"/>
    </row>
    <row r="306" spans="1:1" ht="12" x14ac:dyDescent="0.2">
      <c r="A306" s="38"/>
    </row>
    <row r="307" spans="1:1" ht="12" x14ac:dyDescent="0.2">
      <c r="A307" s="38"/>
    </row>
    <row r="308" spans="1:1" ht="12" x14ac:dyDescent="0.2">
      <c r="A308" s="38"/>
    </row>
    <row r="309" spans="1:1" ht="12" x14ac:dyDescent="0.2">
      <c r="A309" s="38"/>
    </row>
    <row r="310" spans="1:1" ht="12" x14ac:dyDescent="0.2">
      <c r="A310" s="38"/>
    </row>
    <row r="311" spans="1:1" ht="12" x14ac:dyDescent="0.2">
      <c r="A311" s="38"/>
    </row>
    <row r="312" spans="1:1" ht="12" x14ac:dyDescent="0.2">
      <c r="A312" s="38"/>
    </row>
    <row r="313" spans="1:1" ht="12" x14ac:dyDescent="0.2">
      <c r="A313" s="38"/>
    </row>
    <row r="314" spans="1:1" ht="12" x14ac:dyDescent="0.2">
      <c r="A314" s="38"/>
    </row>
    <row r="315" spans="1:1" ht="12" x14ac:dyDescent="0.2">
      <c r="A315" s="38"/>
    </row>
    <row r="316" spans="1:1" ht="12" x14ac:dyDescent="0.2">
      <c r="A316" s="38"/>
    </row>
    <row r="317" spans="1:1" ht="12" x14ac:dyDescent="0.2">
      <c r="A317" s="38"/>
    </row>
    <row r="318" spans="1:1" ht="12" x14ac:dyDescent="0.2">
      <c r="A318" s="38"/>
    </row>
    <row r="319" spans="1:1" ht="12" x14ac:dyDescent="0.2">
      <c r="A319" s="38"/>
    </row>
    <row r="320" spans="1:1" ht="12" x14ac:dyDescent="0.2">
      <c r="A320" s="38"/>
    </row>
    <row r="321" spans="1:1" ht="12" x14ac:dyDescent="0.2">
      <c r="A321" s="38"/>
    </row>
    <row r="322" spans="1:1" ht="12" x14ac:dyDescent="0.2">
      <c r="A322" s="38"/>
    </row>
    <row r="323" spans="1:1" ht="12" x14ac:dyDescent="0.2">
      <c r="A323" s="38"/>
    </row>
    <row r="324" spans="1:1" ht="12" x14ac:dyDescent="0.2">
      <c r="A324" s="38"/>
    </row>
    <row r="325" spans="1:1" ht="12" x14ac:dyDescent="0.2">
      <c r="A325" s="38"/>
    </row>
    <row r="326" spans="1:1" ht="12" x14ac:dyDescent="0.2">
      <c r="A326" s="38"/>
    </row>
    <row r="327" spans="1:1" ht="12" x14ac:dyDescent="0.2">
      <c r="A327" s="38"/>
    </row>
    <row r="328" spans="1:1" ht="12" x14ac:dyDescent="0.2">
      <c r="A328" s="38"/>
    </row>
    <row r="329" spans="1:1" ht="12" x14ac:dyDescent="0.2">
      <c r="A329" s="38"/>
    </row>
    <row r="330" spans="1:1" ht="12" x14ac:dyDescent="0.2">
      <c r="A330" s="38"/>
    </row>
    <row r="331" spans="1:1" ht="12" x14ac:dyDescent="0.2">
      <c r="A331" s="38"/>
    </row>
    <row r="332" spans="1:1" ht="12" x14ac:dyDescent="0.2">
      <c r="A332" s="38"/>
    </row>
    <row r="333" spans="1:1" ht="12" x14ac:dyDescent="0.2">
      <c r="A333" s="38"/>
    </row>
    <row r="334" spans="1:1" ht="12" x14ac:dyDescent="0.2">
      <c r="A334" s="38"/>
    </row>
    <row r="335" spans="1:1" ht="12" x14ac:dyDescent="0.2">
      <c r="A335" s="38"/>
    </row>
    <row r="336" spans="1:1" ht="12" x14ac:dyDescent="0.2">
      <c r="A336" s="38"/>
    </row>
    <row r="337" spans="1:1" ht="12" x14ac:dyDescent="0.2">
      <c r="A337" s="38"/>
    </row>
    <row r="338" spans="1:1" ht="12" x14ac:dyDescent="0.2">
      <c r="A338" s="38"/>
    </row>
    <row r="339" spans="1:1" ht="12" x14ac:dyDescent="0.2">
      <c r="A339" s="38"/>
    </row>
    <row r="340" spans="1:1" ht="12" x14ac:dyDescent="0.2">
      <c r="A340" s="38"/>
    </row>
    <row r="341" spans="1:1" ht="12" x14ac:dyDescent="0.2">
      <c r="A341" s="38"/>
    </row>
    <row r="342" spans="1:1" ht="12" x14ac:dyDescent="0.2">
      <c r="A342" s="38"/>
    </row>
    <row r="343" spans="1:1" ht="12" x14ac:dyDescent="0.2">
      <c r="A343" s="38"/>
    </row>
    <row r="344" spans="1:1" ht="12" x14ac:dyDescent="0.2">
      <c r="A344" s="38"/>
    </row>
    <row r="345" spans="1:1" ht="12" x14ac:dyDescent="0.2">
      <c r="A345" s="38"/>
    </row>
    <row r="346" spans="1:1" ht="12" x14ac:dyDescent="0.2">
      <c r="A346" s="38"/>
    </row>
    <row r="347" spans="1:1" ht="12" x14ac:dyDescent="0.2">
      <c r="A347" s="38"/>
    </row>
    <row r="348" spans="1:1" ht="12" x14ac:dyDescent="0.2">
      <c r="A348" s="38"/>
    </row>
    <row r="349" spans="1:1" ht="12" x14ac:dyDescent="0.2">
      <c r="A349" s="38"/>
    </row>
    <row r="350" spans="1:1" ht="12" x14ac:dyDescent="0.2">
      <c r="A350" s="38"/>
    </row>
    <row r="351" spans="1:1" ht="12" x14ac:dyDescent="0.2">
      <c r="A351" s="38"/>
    </row>
    <row r="352" spans="1:1" ht="12" x14ac:dyDescent="0.2">
      <c r="A352" s="38"/>
    </row>
    <row r="353" spans="1:1" ht="12" x14ac:dyDescent="0.2">
      <c r="A353" s="38"/>
    </row>
    <row r="354" spans="1:1" ht="12" x14ac:dyDescent="0.2">
      <c r="A354" s="38"/>
    </row>
    <row r="355" spans="1:1" ht="12" x14ac:dyDescent="0.2">
      <c r="A355" s="38"/>
    </row>
    <row r="356" spans="1:1" ht="12" x14ac:dyDescent="0.2">
      <c r="A356" s="38"/>
    </row>
    <row r="357" spans="1:1" ht="12" x14ac:dyDescent="0.2">
      <c r="A357" s="38"/>
    </row>
    <row r="358" spans="1:1" ht="12" x14ac:dyDescent="0.2">
      <c r="A358" s="38"/>
    </row>
    <row r="359" spans="1:1" ht="12" x14ac:dyDescent="0.2">
      <c r="A359" s="38"/>
    </row>
    <row r="360" spans="1:1" ht="12" x14ac:dyDescent="0.2">
      <c r="A360" s="38"/>
    </row>
    <row r="361" spans="1:1" ht="12" x14ac:dyDescent="0.2">
      <c r="A361" s="38"/>
    </row>
    <row r="362" spans="1:1" ht="12" x14ac:dyDescent="0.2">
      <c r="A362" s="38"/>
    </row>
    <row r="363" spans="1:1" ht="12" x14ac:dyDescent="0.2">
      <c r="A363" s="38"/>
    </row>
    <row r="364" spans="1:1" ht="12" x14ac:dyDescent="0.2">
      <c r="A364" s="38"/>
    </row>
    <row r="365" spans="1:1" ht="12" x14ac:dyDescent="0.2">
      <c r="A365" s="38"/>
    </row>
    <row r="366" spans="1:1" ht="12" x14ac:dyDescent="0.2">
      <c r="A366" s="38"/>
    </row>
    <row r="367" spans="1:1" ht="12" x14ac:dyDescent="0.2">
      <c r="A367" s="38"/>
    </row>
    <row r="368" spans="1:1" ht="12" x14ac:dyDescent="0.2">
      <c r="A368" s="38"/>
    </row>
    <row r="369" spans="1:1" ht="12" x14ac:dyDescent="0.2">
      <c r="A369" s="38"/>
    </row>
    <row r="370" spans="1:1" ht="12" x14ac:dyDescent="0.2">
      <c r="A370" s="38"/>
    </row>
    <row r="371" spans="1:1" ht="12" x14ac:dyDescent="0.2">
      <c r="A371" s="38"/>
    </row>
    <row r="372" spans="1:1" ht="12" x14ac:dyDescent="0.2">
      <c r="A372" s="38"/>
    </row>
    <row r="373" spans="1:1" ht="12" x14ac:dyDescent="0.2">
      <c r="A373" s="38"/>
    </row>
    <row r="374" spans="1:1" ht="12" x14ac:dyDescent="0.2">
      <c r="A374" s="38"/>
    </row>
    <row r="375" spans="1:1" ht="12" x14ac:dyDescent="0.2">
      <c r="A375" s="38"/>
    </row>
    <row r="376" spans="1:1" ht="12" x14ac:dyDescent="0.2">
      <c r="A376" s="38"/>
    </row>
    <row r="377" spans="1:1" ht="12" x14ac:dyDescent="0.2">
      <c r="A377" s="38"/>
    </row>
    <row r="378" spans="1:1" ht="12" x14ac:dyDescent="0.2">
      <c r="A378" s="38"/>
    </row>
    <row r="379" spans="1:1" ht="12" x14ac:dyDescent="0.2">
      <c r="A379" s="38"/>
    </row>
    <row r="380" spans="1:1" ht="12" x14ac:dyDescent="0.2">
      <c r="A380" s="38"/>
    </row>
    <row r="381" spans="1:1" ht="12" x14ac:dyDescent="0.2">
      <c r="A381" s="38"/>
    </row>
    <row r="382" spans="1:1" ht="12" x14ac:dyDescent="0.2">
      <c r="A382" s="38"/>
    </row>
    <row r="383" spans="1:1" ht="12" x14ac:dyDescent="0.2">
      <c r="A383" s="38"/>
    </row>
    <row r="384" spans="1:1" ht="12" x14ac:dyDescent="0.2">
      <c r="A384" s="38"/>
    </row>
    <row r="385" spans="1:1" ht="12" x14ac:dyDescent="0.2">
      <c r="A385" s="38"/>
    </row>
    <row r="386" spans="1:1" ht="12" x14ac:dyDescent="0.2">
      <c r="A386" s="38"/>
    </row>
    <row r="387" spans="1:1" ht="12" x14ac:dyDescent="0.2">
      <c r="A387" s="38"/>
    </row>
    <row r="388" spans="1:1" ht="12" x14ac:dyDescent="0.2">
      <c r="A388" s="38"/>
    </row>
    <row r="389" spans="1:1" ht="12" x14ac:dyDescent="0.2">
      <c r="A389" s="38"/>
    </row>
    <row r="390" spans="1:1" ht="12" x14ac:dyDescent="0.2">
      <c r="A390" s="38"/>
    </row>
    <row r="391" spans="1:1" ht="12" x14ac:dyDescent="0.2">
      <c r="A391" s="38"/>
    </row>
    <row r="392" spans="1:1" ht="12" x14ac:dyDescent="0.2">
      <c r="A392" s="38"/>
    </row>
    <row r="393" spans="1:1" ht="12" x14ac:dyDescent="0.2">
      <c r="A393" s="38"/>
    </row>
    <row r="394" spans="1:1" ht="12" x14ac:dyDescent="0.2">
      <c r="A394" s="38"/>
    </row>
    <row r="395" spans="1:1" ht="12" x14ac:dyDescent="0.2">
      <c r="A395" s="38"/>
    </row>
    <row r="396" spans="1:1" ht="12" x14ac:dyDescent="0.2">
      <c r="A396" s="38"/>
    </row>
    <row r="397" spans="1:1" ht="12" x14ac:dyDescent="0.2">
      <c r="A397" s="38"/>
    </row>
    <row r="398" spans="1:1" ht="12" x14ac:dyDescent="0.2">
      <c r="A398" s="38"/>
    </row>
    <row r="399" spans="1:1" ht="12" x14ac:dyDescent="0.2">
      <c r="A399" s="38"/>
    </row>
    <row r="400" spans="1:1" ht="12" x14ac:dyDescent="0.2">
      <c r="A400" s="38"/>
    </row>
    <row r="401" spans="1:1" ht="12" x14ac:dyDescent="0.2">
      <c r="A401" s="38"/>
    </row>
    <row r="402" spans="1:1" ht="12" x14ac:dyDescent="0.2">
      <c r="A402" s="38"/>
    </row>
    <row r="403" spans="1:1" ht="12" x14ac:dyDescent="0.2">
      <c r="A403" s="38"/>
    </row>
    <row r="404" spans="1:1" ht="12" x14ac:dyDescent="0.2">
      <c r="A404" s="38"/>
    </row>
    <row r="405" spans="1:1" ht="12" x14ac:dyDescent="0.2">
      <c r="A405" s="38"/>
    </row>
    <row r="406" spans="1:1" ht="12" x14ac:dyDescent="0.2">
      <c r="A406" s="38"/>
    </row>
    <row r="407" spans="1:1" ht="12" x14ac:dyDescent="0.2">
      <c r="A407" s="38"/>
    </row>
    <row r="408" spans="1:1" ht="12" x14ac:dyDescent="0.2">
      <c r="A408" s="38"/>
    </row>
    <row r="409" spans="1:1" ht="12" x14ac:dyDescent="0.2">
      <c r="A409" s="38"/>
    </row>
    <row r="410" spans="1:1" ht="12" x14ac:dyDescent="0.2">
      <c r="A410" s="38"/>
    </row>
    <row r="411" spans="1:1" ht="12" x14ac:dyDescent="0.2">
      <c r="A411" s="38"/>
    </row>
    <row r="412" spans="1:1" ht="12" x14ac:dyDescent="0.2">
      <c r="A412" s="38"/>
    </row>
    <row r="413" spans="1:1" ht="12" x14ac:dyDescent="0.2">
      <c r="A413" s="38"/>
    </row>
    <row r="414" spans="1:1" ht="12" x14ac:dyDescent="0.2">
      <c r="A414" s="38"/>
    </row>
    <row r="415" spans="1:1" ht="12" x14ac:dyDescent="0.2">
      <c r="A415" s="38"/>
    </row>
    <row r="416" spans="1:1" ht="12" x14ac:dyDescent="0.2">
      <c r="A416" s="38"/>
    </row>
    <row r="417" spans="1:1" ht="12" x14ac:dyDescent="0.2">
      <c r="A417" s="38"/>
    </row>
    <row r="418" spans="1:1" ht="12" x14ac:dyDescent="0.2">
      <c r="A418" s="38"/>
    </row>
    <row r="419" spans="1:1" ht="12" x14ac:dyDescent="0.2">
      <c r="A419" s="38"/>
    </row>
    <row r="420" spans="1:1" ht="12" x14ac:dyDescent="0.2">
      <c r="A420" s="38"/>
    </row>
    <row r="421" spans="1:1" ht="12" x14ac:dyDescent="0.2">
      <c r="A421" s="38"/>
    </row>
    <row r="422" spans="1:1" ht="12" x14ac:dyDescent="0.2">
      <c r="A422" s="38"/>
    </row>
    <row r="423" spans="1:1" ht="12" x14ac:dyDescent="0.2">
      <c r="A423" s="38"/>
    </row>
    <row r="424" spans="1:1" ht="12" x14ac:dyDescent="0.2">
      <c r="A424" s="38"/>
    </row>
    <row r="425" spans="1:1" ht="12" x14ac:dyDescent="0.2">
      <c r="A425" s="38"/>
    </row>
    <row r="426" spans="1:1" ht="12" x14ac:dyDescent="0.2">
      <c r="A426" s="38"/>
    </row>
    <row r="427" spans="1:1" ht="12" x14ac:dyDescent="0.2">
      <c r="A427" s="38"/>
    </row>
    <row r="428" spans="1:1" ht="12" x14ac:dyDescent="0.2">
      <c r="A428" s="38"/>
    </row>
    <row r="429" spans="1:1" ht="12" x14ac:dyDescent="0.2">
      <c r="A429" s="38"/>
    </row>
    <row r="430" spans="1:1" ht="12" x14ac:dyDescent="0.2">
      <c r="A430" s="38"/>
    </row>
    <row r="431" spans="1:1" ht="12" x14ac:dyDescent="0.2">
      <c r="A431" s="38"/>
    </row>
    <row r="432" spans="1:1" ht="12" x14ac:dyDescent="0.2">
      <c r="A432" s="38"/>
    </row>
    <row r="433" spans="1:1" ht="12" x14ac:dyDescent="0.2">
      <c r="A433" s="38"/>
    </row>
    <row r="434" spans="1:1" ht="12" x14ac:dyDescent="0.2">
      <c r="A434" s="38"/>
    </row>
    <row r="435" spans="1:1" ht="12" x14ac:dyDescent="0.2">
      <c r="A435" s="38"/>
    </row>
    <row r="436" spans="1:1" ht="12" x14ac:dyDescent="0.2">
      <c r="A436" s="38"/>
    </row>
    <row r="437" spans="1:1" ht="12" x14ac:dyDescent="0.2">
      <c r="A437" s="38"/>
    </row>
    <row r="438" spans="1:1" ht="12" x14ac:dyDescent="0.2">
      <c r="A438" s="38"/>
    </row>
    <row r="439" spans="1:1" ht="12" x14ac:dyDescent="0.2">
      <c r="A439" s="38"/>
    </row>
    <row r="440" spans="1:1" ht="12" x14ac:dyDescent="0.2">
      <c r="A440" s="38"/>
    </row>
    <row r="441" spans="1:1" ht="12" x14ac:dyDescent="0.2">
      <c r="A441" s="38"/>
    </row>
    <row r="442" spans="1:1" ht="12" x14ac:dyDescent="0.2">
      <c r="A442" s="38"/>
    </row>
    <row r="443" spans="1:1" ht="12" x14ac:dyDescent="0.2">
      <c r="A443" s="38"/>
    </row>
    <row r="444" spans="1:1" ht="12" x14ac:dyDescent="0.2">
      <c r="A444" s="38"/>
    </row>
    <row r="445" spans="1:1" ht="12" x14ac:dyDescent="0.2">
      <c r="A445" s="38"/>
    </row>
    <row r="446" spans="1:1" ht="12" x14ac:dyDescent="0.2">
      <c r="A446" s="38"/>
    </row>
    <row r="447" spans="1:1" ht="12" x14ac:dyDescent="0.2">
      <c r="A447" s="38"/>
    </row>
    <row r="448" spans="1:1" ht="12" x14ac:dyDescent="0.2">
      <c r="A448" s="38"/>
    </row>
    <row r="449" spans="1:1" ht="12" x14ac:dyDescent="0.2">
      <c r="A449" s="38"/>
    </row>
    <row r="450" spans="1:1" ht="12" x14ac:dyDescent="0.2">
      <c r="A450" s="38"/>
    </row>
    <row r="451" spans="1:1" ht="12" x14ac:dyDescent="0.2">
      <c r="A451" s="38"/>
    </row>
    <row r="452" spans="1:1" ht="12" x14ac:dyDescent="0.2">
      <c r="A452" s="38"/>
    </row>
    <row r="453" spans="1:1" ht="12" x14ac:dyDescent="0.2">
      <c r="A453" s="38"/>
    </row>
    <row r="454" spans="1:1" ht="12" x14ac:dyDescent="0.2">
      <c r="A454" s="38"/>
    </row>
    <row r="455" spans="1:1" ht="12" x14ac:dyDescent="0.2">
      <c r="A455" s="38"/>
    </row>
    <row r="456" spans="1:1" ht="12" x14ac:dyDescent="0.2">
      <c r="A456" s="38"/>
    </row>
    <row r="457" spans="1:1" ht="12" x14ac:dyDescent="0.2">
      <c r="A457" s="38"/>
    </row>
    <row r="458" spans="1:1" ht="12" x14ac:dyDescent="0.2">
      <c r="A458" s="38"/>
    </row>
    <row r="459" spans="1:1" ht="12" x14ac:dyDescent="0.2">
      <c r="A459" s="38"/>
    </row>
    <row r="460" spans="1:1" ht="12" x14ac:dyDescent="0.2">
      <c r="A460" s="38"/>
    </row>
    <row r="461" spans="1:1" ht="12" x14ac:dyDescent="0.2">
      <c r="A461" s="38"/>
    </row>
    <row r="462" spans="1:1" ht="12" x14ac:dyDescent="0.2">
      <c r="A462" s="38"/>
    </row>
    <row r="463" spans="1:1" ht="12" x14ac:dyDescent="0.2">
      <c r="A463" s="38"/>
    </row>
    <row r="464" spans="1:1" ht="12" x14ac:dyDescent="0.2">
      <c r="A464" s="38"/>
    </row>
    <row r="465" spans="1:1" ht="12" x14ac:dyDescent="0.2">
      <c r="A465" s="38"/>
    </row>
    <row r="466" spans="1:1" ht="12" x14ac:dyDescent="0.2">
      <c r="A466" s="38"/>
    </row>
    <row r="467" spans="1:1" ht="12" x14ac:dyDescent="0.2">
      <c r="A467" s="38"/>
    </row>
    <row r="468" spans="1:1" ht="12" x14ac:dyDescent="0.2">
      <c r="A468" s="38"/>
    </row>
    <row r="469" spans="1:1" ht="12" x14ac:dyDescent="0.2">
      <c r="A469" s="38"/>
    </row>
    <row r="470" spans="1:1" ht="12" x14ac:dyDescent="0.2">
      <c r="A470" s="38"/>
    </row>
    <row r="471" spans="1:1" ht="12" x14ac:dyDescent="0.2">
      <c r="A471" s="38"/>
    </row>
    <row r="472" spans="1:1" ht="12" x14ac:dyDescent="0.2">
      <c r="A472" s="38"/>
    </row>
    <row r="473" spans="1:1" ht="12" x14ac:dyDescent="0.2">
      <c r="A473" s="38"/>
    </row>
    <row r="474" spans="1:1" ht="12" x14ac:dyDescent="0.2">
      <c r="A474" s="38"/>
    </row>
    <row r="475" spans="1:1" ht="12" x14ac:dyDescent="0.2">
      <c r="A475" s="38"/>
    </row>
    <row r="476" spans="1:1" ht="12" x14ac:dyDescent="0.2">
      <c r="A476" s="38"/>
    </row>
    <row r="477" spans="1:1" ht="12" x14ac:dyDescent="0.2">
      <c r="A477" s="38"/>
    </row>
    <row r="478" spans="1:1" ht="12" x14ac:dyDescent="0.2">
      <c r="A478" s="38"/>
    </row>
    <row r="479" spans="1:1" ht="12" x14ac:dyDescent="0.2">
      <c r="A479" s="38"/>
    </row>
    <row r="480" spans="1:1" ht="12" x14ac:dyDescent="0.2">
      <c r="A480" s="38"/>
    </row>
    <row r="481" spans="1:1" ht="12" x14ac:dyDescent="0.2">
      <c r="A481" s="38"/>
    </row>
    <row r="482" spans="1:1" ht="12" x14ac:dyDescent="0.2">
      <c r="A482" s="38"/>
    </row>
    <row r="483" spans="1:1" ht="12" x14ac:dyDescent="0.2">
      <c r="A483" s="38"/>
    </row>
    <row r="484" spans="1:1" ht="12" x14ac:dyDescent="0.2">
      <c r="A484" s="38"/>
    </row>
    <row r="485" spans="1:1" ht="12" x14ac:dyDescent="0.2">
      <c r="A485" s="38"/>
    </row>
    <row r="486" spans="1:1" ht="12" x14ac:dyDescent="0.2">
      <c r="A486" s="38"/>
    </row>
    <row r="487" spans="1:1" ht="12" x14ac:dyDescent="0.2">
      <c r="A487" s="38"/>
    </row>
    <row r="488" spans="1:1" ht="12" x14ac:dyDescent="0.2">
      <c r="A488" s="38"/>
    </row>
    <row r="489" spans="1:1" ht="12" x14ac:dyDescent="0.2">
      <c r="A489" s="38"/>
    </row>
    <row r="490" spans="1:1" ht="12" x14ac:dyDescent="0.2">
      <c r="A490" s="38"/>
    </row>
    <row r="491" spans="1:1" ht="12" x14ac:dyDescent="0.2">
      <c r="A491" s="38"/>
    </row>
    <row r="492" spans="1:1" ht="12" x14ac:dyDescent="0.2">
      <c r="A492" s="38"/>
    </row>
    <row r="493" spans="1:1" ht="12" x14ac:dyDescent="0.2">
      <c r="A493" s="38"/>
    </row>
    <row r="494" spans="1:1" ht="12" x14ac:dyDescent="0.2">
      <c r="A494" s="38"/>
    </row>
    <row r="495" spans="1:1" ht="12" x14ac:dyDescent="0.2">
      <c r="A495" s="38"/>
    </row>
    <row r="496" spans="1:1" ht="12" x14ac:dyDescent="0.2">
      <c r="A496" s="38"/>
    </row>
    <row r="497" spans="1:1" ht="12" x14ac:dyDescent="0.2">
      <c r="A497" s="38"/>
    </row>
    <row r="498" spans="1:1" ht="12" x14ac:dyDescent="0.2">
      <c r="A498" s="38"/>
    </row>
    <row r="499" spans="1:1" ht="12" x14ac:dyDescent="0.2">
      <c r="A499" s="38"/>
    </row>
    <row r="500" spans="1:1" ht="12" x14ac:dyDescent="0.2">
      <c r="A500" s="38"/>
    </row>
    <row r="501" spans="1:1" ht="12" x14ac:dyDescent="0.2">
      <c r="A501" s="38"/>
    </row>
    <row r="502" spans="1:1" ht="12" x14ac:dyDescent="0.2">
      <c r="A502" s="38"/>
    </row>
    <row r="503" spans="1:1" ht="12" x14ac:dyDescent="0.2">
      <c r="A503" s="38"/>
    </row>
    <row r="504" spans="1:1" ht="12" x14ac:dyDescent="0.2">
      <c r="A504" s="38"/>
    </row>
    <row r="505" spans="1:1" ht="12" x14ac:dyDescent="0.2">
      <c r="A505" s="38"/>
    </row>
    <row r="506" spans="1:1" ht="12" x14ac:dyDescent="0.2">
      <c r="A506" s="38"/>
    </row>
    <row r="507" spans="1:1" ht="12" x14ac:dyDescent="0.2">
      <c r="A507" s="38"/>
    </row>
    <row r="508" spans="1:1" ht="12" x14ac:dyDescent="0.2">
      <c r="A508" s="38"/>
    </row>
    <row r="509" spans="1:1" ht="12" x14ac:dyDescent="0.2">
      <c r="A509" s="38"/>
    </row>
    <row r="510" spans="1:1" ht="12" x14ac:dyDescent="0.2">
      <c r="A510" s="38"/>
    </row>
    <row r="511" spans="1:1" ht="12" x14ac:dyDescent="0.2">
      <c r="A511" s="38"/>
    </row>
    <row r="512" spans="1:1" ht="12" x14ac:dyDescent="0.2">
      <c r="A512" s="38"/>
    </row>
    <row r="513" spans="1:1" ht="12" x14ac:dyDescent="0.2">
      <c r="A513" s="38"/>
    </row>
    <row r="514" spans="1:1" ht="12" x14ac:dyDescent="0.2">
      <c r="A514" s="38"/>
    </row>
    <row r="515" spans="1:1" ht="12" x14ac:dyDescent="0.2">
      <c r="A515" s="38"/>
    </row>
    <row r="516" spans="1:1" ht="12" x14ac:dyDescent="0.2">
      <c r="A516" s="38"/>
    </row>
    <row r="517" spans="1:1" ht="12" x14ac:dyDescent="0.2">
      <c r="A517" s="38"/>
    </row>
    <row r="518" spans="1:1" ht="12" x14ac:dyDescent="0.2">
      <c r="A518" s="38"/>
    </row>
    <row r="519" spans="1:1" ht="12" x14ac:dyDescent="0.2">
      <c r="A519" s="38"/>
    </row>
    <row r="520" spans="1:1" ht="12" x14ac:dyDescent="0.2">
      <c r="A520" s="38"/>
    </row>
    <row r="521" spans="1:1" ht="12" x14ac:dyDescent="0.2">
      <c r="A521" s="38"/>
    </row>
    <row r="522" spans="1:1" ht="12" x14ac:dyDescent="0.2">
      <c r="A522" s="38"/>
    </row>
    <row r="523" spans="1:1" ht="12" x14ac:dyDescent="0.2">
      <c r="A523" s="38"/>
    </row>
    <row r="524" spans="1:1" ht="12" x14ac:dyDescent="0.2">
      <c r="A524" s="38"/>
    </row>
    <row r="525" spans="1:1" ht="12" x14ac:dyDescent="0.2">
      <c r="A525" s="38"/>
    </row>
    <row r="526" spans="1:1" ht="12" x14ac:dyDescent="0.2">
      <c r="A526" s="38"/>
    </row>
    <row r="527" spans="1:1" ht="12" x14ac:dyDescent="0.2">
      <c r="A527" s="38"/>
    </row>
    <row r="528" spans="1:1" ht="12" x14ac:dyDescent="0.2">
      <c r="A528" s="38"/>
    </row>
    <row r="529" spans="1:1" ht="12" x14ac:dyDescent="0.2">
      <c r="A529" s="38"/>
    </row>
    <row r="530" spans="1:1" ht="12" x14ac:dyDescent="0.2">
      <c r="A530" s="38"/>
    </row>
    <row r="531" spans="1:1" ht="12" x14ac:dyDescent="0.2">
      <c r="A531" s="38"/>
    </row>
    <row r="532" spans="1:1" ht="12" x14ac:dyDescent="0.2">
      <c r="A532" s="38"/>
    </row>
    <row r="533" spans="1:1" ht="12" x14ac:dyDescent="0.2">
      <c r="A533" s="38"/>
    </row>
    <row r="534" spans="1:1" ht="12" x14ac:dyDescent="0.2">
      <c r="A534" s="38"/>
    </row>
    <row r="535" spans="1:1" ht="12" x14ac:dyDescent="0.2">
      <c r="A535" s="38"/>
    </row>
    <row r="536" spans="1:1" ht="12" x14ac:dyDescent="0.2">
      <c r="A536" s="38"/>
    </row>
    <row r="537" spans="1:1" ht="12" x14ac:dyDescent="0.2">
      <c r="A537" s="38"/>
    </row>
    <row r="538" spans="1:1" ht="12" x14ac:dyDescent="0.2">
      <c r="A538" s="38"/>
    </row>
    <row r="539" spans="1:1" ht="12" x14ac:dyDescent="0.2">
      <c r="A539" s="38"/>
    </row>
    <row r="540" spans="1:1" ht="12" x14ac:dyDescent="0.2">
      <c r="A540" s="38"/>
    </row>
    <row r="541" spans="1:1" ht="12" x14ac:dyDescent="0.2">
      <c r="A541" s="38"/>
    </row>
    <row r="542" spans="1:1" ht="12" x14ac:dyDescent="0.2">
      <c r="A542" s="38"/>
    </row>
    <row r="543" spans="1:1" ht="12" x14ac:dyDescent="0.2">
      <c r="A543" s="38"/>
    </row>
    <row r="544" spans="1:1" ht="12" x14ac:dyDescent="0.2">
      <c r="A544" s="38"/>
    </row>
    <row r="545" spans="1:1" ht="12" x14ac:dyDescent="0.2">
      <c r="A545" s="38"/>
    </row>
    <row r="546" spans="1:1" ht="12" x14ac:dyDescent="0.2">
      <c r="A546" s="38"/>
    </row>
    <row r="547" spans="1:1" ht="12" x14ac:dyDescent="0.2">
      <c r="A547" s="38"/>
    </row>
    <row r="548" spans="1:1" ht="12" x14ac:dyDescent="0.2">
      <c r="A548" s="38"/>
    </row>
    <row r="549" spans="1:1" ht="12" x14ac:dyDescent="0.2">
      <c r="A549" s="38"/>
    </row>
    <row r="550" spans="1:1" ht="12" x14ac:dyDescent="0.2">
      <c r="A550" s="38"/>
    </row>
    <row r="551" spans="1:1" ht="12" x14ac:dyDescent="0.2">
      <c r="A551" s="38"/>
    </row>
    <row r="552" spans="1:1" ht="12" x14ac:dyDescent="0.2">
      <c r="A552" s="38"/>
    </row>
    <row r="553" spans="1:1" ht="12" x14ac:dyDescent="0.2">
      <c r="A553" s="38"/>
    </row>
    <row r="554" spans="1:1" ht="12" x14ac:dyDescent="0.2">
      <c r="A554" s="38"/>
    </row>
    <row r="555" spans="1:1" ht="12" x14ac:dyDescent="0.2">
      <c r="A555" s="38"/>
    </row>
    <row r="556" spans="1:1" ht="12" x14ac:dyDescent="0.2">
      <c r="A556" s="38"/>
    </row>
    <row r="557" spans="1:1" ht="12" x14ac:dyDescent="0.2">
      <c r="A557" s="38"/>
    </row>
    <row r="558" spans="1:1" ht="12" x14ac:dyDescent="0.2">
      <c r="A558" s="38"/>
    </row>
    <row r="559" spans="1:1" ht="12" x14ac:dyDescent="0.2">
      <c r="A559" s="38"/>
    </row>
    <row r="560" spans="1:1" ht="12" x14ac:dyDescent="0.2">
      <c r="A560" s="38"/>
    </row>
    <row r="561" spans="1:1" ht="12" x14ac:dyDescent="0.2">
      <c r="A561" s="38"/>
    </row>
    <row r="562" spans="1:1" ht="12" x14ac:dyDescent="0.2">
      <c r="A562" s="38"/>
    </row>
    <row r="563" spans="1:1" ht="12" x14ac:dyDescent="0.2">
      <c r="A563" s="38"/>
    </row>
    <row r="564" spans="1:1" ht="12" x14ac:dyDescent="0.2">
      <c r="A564" s="38"/>
    </row>
    <row r="565" spans="1:1" ht="12" x14ac:dyDescent="0.2">
      <c r="A565" s="38"/>
    </row>
    <row r="566" spans="1:1" ht="12" x14ac:dyDescent="0.2">
      <c r="A566" s="38"/>
    </row>
    <row r="567" spans="1:1" ht="12" x14ac:dyDescent="0.2">
      <c r="A567" s="38"/>
    </row>
    <row r="568" spans="1:1" ht="12" x14ac:dyDescent="0.2">
      <c r="A568" s="38"/>
    </row>
    <row r="569" spans="1:1" ht="12" x14ac:dyDescent="0.2">
      <c r="A569" s="38"/>
    </row>
    <row r="570" spans="1:1" ht="12" x14ac:dyDescent="0.2">
      <c r="A570" s="38"/>
    </row>
    <row r="571" spans="1:1" ht="12" x14ac:dyDescent="0.2">
      <c r="A571" s="38"/>
    </row>
    <row r="572" spans="1:1" ht="12" x14ac:dyDescent="0.2">
      <c r="A572" s="38"/>
    </row>
    <row r="573" spans="1:1" ht="12" x14ac:dyDescent="0.2">
      <c r="A573" s="38"/>
    </row>
    <row r="574" spans="1:1" ht="12" x14ac:dyDescent="0.2">
      <c r="A574" s="38"/>
    </row>
    <row r="575" spans="1:1" ht="12" x14ac:dyDescent="0.2">
      <c r="A575" s="38"/>
    </row>
    <row r="576" spans="1:1" ht="12" x14ac:dyDescent="0.2">
      <c r="A576" s="38"/>
    </row>
    <row r="577" spans="1:1" ht="12" x14ac:dyDescent="0.2">
      <c r="A577" s="38"/>
    </row>
    <row r="578" spans="1:1" ht="12" x14ac:dyDescent="0.2">
      <c r="A578" s="38"/>
    </row>
    <row r="579" spans="1:1" ht="12" x14ac:dyDescent="0.2">
      <c r="A579" s="38"/>
    </row>
    <row r="580" spans="1:1" ht="12" x14ac:dyDescent="0.2">
      <c r="A580" s="38"/>
    </row>
    <row r="581" spans="1:1" ht="12" x14ac:dyDescent="0.2">
      <c r="A581" s="38"/>
    </row>
    <row r="582" spans="1:1" ht="12" x14ac:dyDescent="0.2">
      <c r="A582" s="38"/>
    </row>
    <row r="583" spans="1:1" ht="12" x14ac:dyDescent="0.2">
      <c r="A583" s="38"/>
    </row>
    <row r="584" spans="1:1" ht="12" x14ac:dyDescent="0.2">
      <c r="A584" s="38"/>
    </row>
    <row r="585" spans="1:1" ht="12" x14ac:dyDescent="0.2">
      <c r="A585" s="38"/>
    </row>
    <row r="586" spans="1:1" ht="12" x14ac:dyDescent="0.2">
      <c r="A586" s="38"/>
    </row>
    <row r="587" spans="1:1" ht="12" x14ac:dyDescent="0.2">
      <c r="A587" s="38"/>
    </row>
    <row r="588" spans="1:1" ht="12" x14ac:dyDescent="0.2">
      <c r="A588" s="38"/>
    </row>
    <row r="589" spans="1:1" ht="12" x14ac:dyDescent="0.2">
      <c r="A589" s="38"/>
    </row>
    <row r="590" spans="1:1" ht="12" x14ac:dyDescent="0.2">
      <c r="A590" s="38"/>
    </row>
    <row r="591" spans="1:1" ht="12" x14ac:dyDescent="0.2">
      <c r="A591" s="38"/>
    </row>
    <row r="592" spans="1:1" ht="12" x14ac:dyDescent="0.2">
      <c r="A592" s="38"/>
    </row>
    <row r="593" spans="1:1" ht="12" x14ac:dyDescent="0.2">
      <c r="A593" s="38"/>
    </row>
    <row r="594" spans="1:1" ht="12" x14ac:dyDescent="0.2">
      <c r="A594" s="38"/>
    </row>
    <row r="595" spans="1:1" ht="12" x14ac:dyDescent="0.2">
      <c r="A595" s="38"/>
    </row>
    <row r="596" spans="1:1" ht="12" x14ac:dyDescent="0.2">
      <c r="A596" s="38"/>
    </row>
    <row r="597" spans="1:1" ht="12" x14ac:dyDescent="0.2">
      <c r="A597" s="38"/>
    </row>
    <row r="598" spans="1:1" ht="12" x14ac:dyDescent="0.2">
      <c r="A598" s="38"/>
    </row>
    <row r="599" spans="1:1" ht="12" x14ac:dyDescent="0.2">
      <c r="A599" s="38"/>
    </row>
    <row r="600" spans="1:1" ht="12" x14ac:dyDescent="0.2">
      <c r="A600" s="38"/>
    </row>
    <row r="601" spans="1:1" ht="12" x14ac:dyDescent="0.2">
      <c r="A601" s="38"/>
    </row>
    <row r="602" spans="1:1" ht="12" x14ac:dyDescent="0.2">
      <c r="A602" s="38"/>
    </row>
    <row r="603" spans="1:1" ht="12" x14ac:dyDescent="0.2">
      <c r="A603" s="38"/>
    </row>
    <row r="604" spans="1:1" ht="12" x14ac:dyDescent="0.2">
      <c r="A604" s="38"/>
    </row>
    <row r="605" spans="1:1" ht="12" x14ac:dyDescent="0.2">
      <c r="A605" s="38"/>
    </row>
    <row r="606" spans="1:1" ht="12" x14ac:dyDescent="0.2">
      <c r="A606" s="38"/>
    </row>
    <row r="607" spans="1:1" ht="12" x14ac:dyDescent="0.2">
      <c r="A607" s="38"/>
    </row>
    <row r="608" spans="1:1" ht="12" x14ac:dyDescent="0.2">
      <c r="A608" s="38"/>
    </row>
    <row r="609" spans="1:1" ht="12" x14ac:dyDescent="0.2">
      <c r="A609" s="38"/>
    </row>
    <row r="610" spans="1:1" ht="12" x14ac:dyDescent="0.2">
      <c r="A610" s="38"/>
    </row>
    <row r="611" spans="1:1" ht="12" x14ac:dyDescent="0.2">
      <c r="A611" s="38"/>
    </row>
    <row r="612" spans="1:1" ht="12" x14ac:dyDescent="0.2">
      <c r="A612" s="38"/>
    </row>
    <row r="613" spans="1:1" ht="12" x14ac:dyDescent="0.2">
      <c r="A613" s="38"/>
    </row>
    <row r="614" spans="1:1" ht="12" x14ac:dyDescent="0.2">
      <c r="A614" s="38"/>
    </row>
    <row r="615" spans="1:1" ht="12" x14ac:dyDescent="0.2">
      <c r="A615" s="38"/>
    </row>
    <row r="616" spans="1:1" ht="12" x14ac:dyDescent="0.2">
      <c r="A616" s="38"/>
    </row>
    <row r="617" spans="1:1" ht="12" x14ac:dyDescent="0.2">
      <c r="A617" s="38"/>
    </row>
    <row r="618" spans="1:1" ht="12" x14ac:dyDescent="0.2">
      <c r="A618" s="38"/>
    </row>
    <row r="619" spans="1:1" ht="12" x14ac:dyDescent="0.2">
      <c r="A619" s="38"/>
    </row>
    <row r="620" spans="1:1" ht="12" x14ac:dyDescent="0.2">
      <c r="A620" s="38"/>
    </row>
    <row r="621" spans="1:1" ht="12" x14ac:dyDescent="0.2">
      <c r="A621" s="38"/>
    </row>
    <row r="622" spans="1:1" ht="12" x14ac:dyDescent="0.2">
      <c r="A622" s="38"/>
    </row>
    <row r="623" spans="1:1" ht="12" x14ac:dyDescent="0.2">
      <c r="A623" s="38"/>
    </row>
    <row r="624" spans="1:1" ht="12" x14ac:dyDescent="0.2">
      <c r="A624" s="38"/>
    </row>
    <row r="625" spans="1:1" ht="12" x14ac:dyDescent="0.2">
      <c r="A625" s="38"/>
    </row>
    <row r="626" spans="1:1" ht="12" x14ac:dyDescent="0.2">
      <c r="A626" s="38"/>
    </row>
    <row r="627" spans="1:1" ht="12" x14ac:dyDescent="0.2">
      <c r="A627" s="38"/>
    </row>
    <row r="628" spans="1:1" ht="12" x14ac:dyDescent="0.2">
      <c r="A628" s="38"/>
    </row>
    <row r="629" spans="1:1" ht="12" x14ac:dyDescent="0.2">
      <c r="A629" s="38"/>
    </row>
    <row r="630" spans="1:1" ht="12" x14ac:dyDescent="0.2">
      <c r="A630" s="38"/>
    </row>
    <row r="631" spans="1:1" ht="12" x14ac:dyDescent="0.2">
      <c r="A631" s="38"/>
    </row>
    <row r="632" spans="1:1" ht="12" x14ac:dyDescent="0.2">
      <c r="A632" s="38"/>
    </row>
    <row r="633" spans="1:1" ht="12" x14ac:dyDescent="0.2">
      <c r="A633" s="38"/>
    </row>
    <row r="634" spans="1:1" ht="12" x14ac:dyDescent="0.2">
      <c r="A634" s="38"/>
    </row>
    <row r="635" spans="1:1" ht="12" x14ac:dyDescent="0.2">
      <c r="A635" s="38"/>
    </row>
    <row r="636" spans="1:1" ht="12" x14ac:dyDescent="0.2">
      <c r="A636" s="38"/>
    </row>
    <row r="637" spans="1:1" ht="12" x14ac:dyDescent="0.2">
      <c r="A637" s="38"/>
    </row>
    <row r="638" spans="1:1" ht="12" x14ac:dyDescent="0.2">
      <c r="A638" s="38"/>
    </row>
    <row r="639" spans="1:1" ht="12" x14ac:dyDescent="0.2">
      <c r="A639" s="38"/>
    </row>
    <row r="640" spans="1:1" ht="12" x14ac:dyDescent="0.2">
      <c r="A640" s="38"/>
    </row>
    <row r="641" spans="1:1" ht="12" x14ac:dyDescent="0.2">
      <c r="A641" s="38"/>
    </row>
    <row r="642" spans="1:1" ht="12" x14ac:dyDescent="0.2">
      <c r="A642" s="38"/>
    </row>
    <row r="643" spans="1:1" ht="12" x14ac:dyDescent="0.2">
      <c r="A643" s="38"/>
    </row>
    <row r="644" spans="1:1" ht="12" x14ac:dyDescent="0.2">
      <c r="A644" s="38"/>
    </row>
    <row r="645" spans="1:1" ht="12" x14ac:dyDescent="0.2">
      <c r="A645" s="38"/>
    </row>
    <row r="646" spans="1:1" ht="12" x14ac:dyDescent="0.2">
      <c r="A646" s="38"/>
    </row>
    <row r="647" spans="1:1" ht="12" x14ac:dyDescent="0.2">
      <c r="A647" s="38"/>
    </row>
    <row r="648" spans="1:1" ht="12" x14ac:dyDescent="0.2">
      <c r="A648" s="38"/>
    </row>
    <row r="649" spans="1:1" ht="12" x14ac:dyDescent="0.2">
      <c r="A649" s="38"/>
    </row>
    <row r="650" spans="1:1" ht="12" x14ac:dyDescent="0.2">
      <c r="A650" s="38"/>
    </row>
    <row r="651" spans="1:1" ht="12" x14ac:dyDescent="0.2">
      <c r="A651" s="38"/>
    </row>
    <row r="652" spans="1:1" ht="12" x14ac:dyDescent="0.2">
      <c r="A652" s="38"/>
    </row>
    <row r="653" spans="1:1" ht="12" x14ac:dyDescent="0.2">
      <c r="A653" s="38"/>
    </row>
    <row r="654" spans="1:1" ht="12" x14ac:dyDescent="0.2">
      <c r="A654" s="38"/>
    </row>
    <row r="655" spans="1:1" ht="12" x14ac:dyDescent="0.2">
      <c r="A655" s="38"/>
    </row>
    <row r="656" spans="1:1" ht="12" x14ac:dyDescent="0.2">
      <c r="A656" s="38"/>
    </row>
    <row r="657" spans="1:1" ht="12" x14ac:dyDescent="0.2">
      <c r="A657" s="38"/>
    </row>
    <row r="658" spans="1:1" ht="12" x14ac:dyDescent="0.2">
      <c r="A658" s="38"/>
    </row>
    <row r="659" spans="1:1" ht="12" x14ac:dyDescent="0.2">
      <c r="A659" s="38"/>
    </row>
    <row r="660" spans="1:1" ht="12" x14ac:dyDescent="0.2">
      <c r="A660" s="38"/>
    </row>
    <row r="661" spans="1:1" ht="12" x14ac:dyDescent="0.2">
      <c r="A661" s="38"/>
    </row>
    <row r="662" spans="1:1" ht="12" x14ac:dyDescent="0.2">
      <c r="A662" s="38"/>
    </row>
    <row r="663" spans="1:1" ht="12" x14ac:dyDescent="0.2">
      <c r="A663" s="38"/>
    </row>
    <row r="664" spans="1:1" ht="12" x14ac:dyDescent="0.2">
      <c r="A664" s="38"/>
    </row>
    <row r="665" spans="1:1" ht="12" x14ac:dyDescent="0.2">
      <c r="A665" s="38"/>
    </row>
    <row r="666" spans="1:1" ht="12" x14ac:dyDescent="0.2">
      <c r="A666" s="38"/>
    </row>
    <row r="667" spans="1:1" ht="12" x14ac:dyDescent="0.2">
      <c r="A667" s="38"/>
    </row>
    <row r="668" spans="1:1" ht="12" x14ac:dyDescent="0.2">
      <c r="A668" s="38"/>
    </row>
    <row r="669" spans="1:1" ht="12" x14ac:dyDescent="0.2">
      <c r="A669" s="38"/>
    </row>
    <row r="670" spans="1:1" ht="12" x14ac:dyDescent="0.2">
      <c r="A670" s="38"/>
    </row>
    <row r="671" spans="1:1" ht="12" x14ac:dyDescent="0.2">
      <c r="A671" s="38"/>
    </row>
    <row r="672" spans="1:1" ht="12" x14ac:dyDescent="0.2">
      <c r="A672" s="38"/>
    </row>
    <row r="673" spans="1:1" ht="12" x14ac:dyDescent="0.2">
      <c r="A673" s="38"/>
    </row>
    <row r="674" spans="1:1" ht="12" x14ac:dyDescent="0.2">
      <c r="A674" s="38"/>
    </row>
    <row r="675" spans="1:1" ht="12" x14ac:dyDescent="0.2">
      <c r="A675" s="38"/>
    </row>
    <row r="676" spans="1:1" ht="12" x14ac:dyDescent="0.2">
      <c r="A676" s="38"/>
    </row>
    <row r="677" spans="1:1" ht="12" x14ac:dyDescent="0.2">
      <c r="A677" s="38"/>
    </row>
    <row r="678" spans="1:1" ht="12" x14ac:dyDescent="0.2">
      <c r="A678" s="38"/>
    </row>
    <row r="679" spans="1:1" ht="12" x14ac:dyDescent="0.2">
      <c r="A679" s="38"/>
    </row>
    <row r="680" spans="1:1" ht="12" x14ac:dyDescent="0.2">
      <c r="A680" s="38"/>
    </row>
    <row r="681" spans="1:1" ht="12" x14ac:dyDescent="0.2">
      <c r="A681" s="38"/>
    </row>
    <row r="682" spans="1:1" ht="12" x14ac:dyDescent="0.2">
      <c r="A682" s="38"/>
    </row>
    <row r="683" spans="1:1" ht="12" x14ac:dyDescent="0.2">
      <c r="A683" s="38"/>
    </row>
    <row r="684" spans="1:1" ht="12" x14ac:dyDescent="0.2">
      <c r="A684" s="38"/>
    </row>
    <row r="685" spans="1:1" ht="12" x14ac:dyDescent="0.2">
      <c r="A685" s="38"/>
    </row>
    <row r="686" spans="1:1" ht="12" x14ac:dyDescent="0.2">
      <c r="A686" s="38"/>
    </row>
    <row r="687" spans="1:1" ht="12" x14ac:dyDescent="0.2">
      <c r="A687" s="38"/>
    </row>
    <row r="688" spans="1:1" ht="12" x14ac:dyDescent="0.2">
      <c r="A688" s="38"/>
    </row>
    <row r="689" spans="1:1" ht="12" x14ac:dyDescent="0.2">
      <c r="A689" s="38"/>
    </row>
    <row r="690" spans="1:1" ht="12" x14ac:dyDescent="0.2">
      <c r="A690" s="38"/>
    </row>
    <row r="691" spans="1:1" ht="12" x14ac:dyDescent="0.2">
      <c r="A691" s="38"/>
    </row>
    <row r="692" spans="1:1" ht="12" x14ac:dyDescent="0.2">
      <c r="A692" s="38"/>
    </row>
    <row r="693" spans="1:1" ht="12" x14ac:dyDescent="0.2">
      <c r="A693" s="38"/>
    </row>
    <row r="694" spans="1:1" ht="12" x14ac:dyDescent="0.2">
      <c r="A694" s="38"/>
    </row>
    <row r="695" spans="1:1" ht="12" x14ac:dyDescent="0.2">
      <c r="A695" s="38"/>
    </row>
    <row r="696" spans="1:1" ht="12" x14ac:dyDescent="0.2">
      <c r="A696" s="38"/>
    </row>
    <row r="697" spans="1:1" ht="12" x14ac:dyDescent="0.2">
      <c r="A697" s="38"/>
    </row>
    <row r="698" spans="1:1" ht="12" x14ac:dyDescent="0.2">
      <c r="A698" s="38"/>
    </row>
    <row r="699" spans="1:1" ht="12" x14ac:dyDescent="0.2">
      <c r="A699" s="38"/>
    </row>
    <row r="700" spans="1:1" ht="12" x14ac:dyDescent="0.2">
      <c r="A700" s="38"/>
    </row>
    <row r="701" spans="1:1" ht="12" x14ac:dyDescent="0.2">
      <c r="A701" s="38"/>
    </row>
    <row r="702" spans="1:1" ht="12" x14ac:dyDescent="0.2">
      <c r="A702" s="38"/>
    </row>
    <row r="703" spans="1:1" ht="12" x14ac:dyDescent="0.2">
      <c r="A703" s="38"/>
    </row>
    <row r="704" spans="1:1" ht="12" x14ac:dyDescent="0.2">
      <c r="A704" s="38"/>
    </row>
    <row r="705" spans="1:1" ht="12" x14ac:dyDescent="0.2">
      <c r="A705" s="38"/>
    </row>
    <row r="706" spans="1:1" ht="12" x14ac:dyDescent="0.2">
      <c r="A706" s="38"/>
    </row>
    <row r="707" spans="1:1" ht="12" x14ac:dyDescent="0.2">
      <c r="A707" s="38"/>
    </row>
    <row r="708" spans="1:1" ht="12" x14ac:dyDescent="0.2">
      <c r="A708" s="38"/>
    </row>
    <row r="709" spans="1:1" ht="12" x14ac:dyDescent="0.2">
      <c r="A709" s="38"/>
    </row>
    <row r="710" spans="1:1" ht="12" x14ac:dyDescent="0.2">
      <c r="A710" s="38"/>
    </row>
    <row r="711" spans="1:1" ht="12" x14ac:dyDescent="0.2">
      <c r="A711" s="38"/>
    </row>
    <row r="712" spans="1:1" ht="12" x14ac:dyDescent="0.2">
      <c r="A712" s="38"/>
    </row>
    <row r="713" spans="1:1" ht="12" x14ac:dyDescent="0.2">
      <c r="A713" s="38"/>
    </row>
    <row r="714" spans="1:1" ht="12" x14ac:dyDescent="0.2">
      <c r="A714" s="38"/>
    </row>
    <row r="715" spans="1:1" ht="12" x14ac:dyDescent="0.2">
      <c r="A715" s="38"/>
    </row>
    <row r="716" spans="1:1" ht="12" x14ac:dyDescent="0.2">
      <c r="A716" s="38"/>
    </row>
    <row r="717" spans="1:1" ht="12" x14ac:dyDescent="0.2">
      <c r="A717" s="38"/>
    </row>
    <row r="718" spans="1:1" ht="12" x14ac:dyDescent="0.2">
      <c r="A718" s="38"/>
    </row>
    <row r="719" spans="1:1" ht="12" x14ac:dyDescent="0.2">
      <c r="A719" s="38"/>
    </row>
    <row r="720" spans="1:1" ht="12" x14ac:dyDescent="0.2">
      <c r="A720" s="38"/>
    </row>
    <row r="721" spans="1:1" ht="12" x14ac:dyDescent="0.2">
      <c r="A721" s="38"/>
    </row>
    <row r="722" spans="1:1" ht="12" x14ac:dyDescent="0.2">
      <c r="A722" s="38"/>
    </row>
    <row r="723" spans="1:1" ht="12" x14ac:dyDescent="0.2">
      <c r="A723" s="38"/>
    </row>
    <row r="724" spans="1:1" ht="12" x14ac:dyDescent="0.2">
      <c r="A724" s="38"/>
    </row>
    <row r="725" spans="1:1" ht="12" x14ac:dyDescent="0.2">
      <c r="A725" s="38"/>
    </row>
    <row r="726" spans="1:1" ht="12" x14ac:dyDescent="0.2">
      <c r="A726" s="38"/>
    </row>
    <row r="727" spans="1:1" ht="12" x14ac:dyDescent="0.2">
      <c r="A727" s="38"/>
    </row>
    <row r="728" spans="1:1" ht="12" x14ac:dyDescent="0.2">
      <c r="A728" s="38"/>
    </row>
    <row r="729" spans="1:1" ht="12" x14ac:dyDescent="0.2">
      <c r="A729" s="38"/>
    </row>
    <row r="730" spans="1:1" ht="12" x14ac:dyDescent="0.2">
      <c r="A730" s="38"/>
    </row>
    <row r="731" spans="1:1" ht="12" x14ac:dyDescent="0.2">
      <c r="A731" s="38"/>
    </row>
    <row r="732" spans="1:1" ht="12" x14ac:dyDescent="0.2">
      <c r="A732" s="38"/>
    </row>
    <row r="733" spans="1:1" ht="12" x14ac:dyDescent="0.2">
      <c r="A733" s="38"/>
    </row>
    <row r="734" spans="1:1" ht="12" x14ac:dyDescent="0.2">
      <c r="A734" s="38"/>
    </row>
    <row r="735" spans="1:1" ht="12" x14ac:dyDescent="0.2">
      <c r="A735" s="38"/>
    </row>
    <row r="736" spans="1:1" ht="12" x14ac:dyDescent="0.2">
      <c r="A736" s="38"/>
    </row>
    <row r="737" spans="1:1" ht="12" x14ac:dyDescent="0.2">
      <c r="A737" s="38"/>
    </row>
    <row r="738" spans="1:1" ht="12" x14ac:dyDescent="0.2">
      <c r="A738" s="38"/>
    </row>
    <row r="739" spans="1:1" ht="12" x14ac:dyDescent="0.2">
      <c r="A739" s="38"/>
    </row>
    <row r="740" spans="1:1" ht="12" x14ac:dyDescent="0.2">
      <c r="A740" s="38"/>
    </row>
    <row r="741" spans="1:1" ht="12" x14ac:dyDescent="0.2">
      <c r="A741" s="38"/>
    </row>
    <row r="742" spans="1:1" ht="12" x14ac:dyDescent="0.2">
      <c r="A742" s="38"/>
    </row>
    <row r="743" spans="1:1" ht="12" x14ac:dyDescent="0.2">
      <c r="A743" s="38"/>
    </row>
    <row r="744" spans="1:1" ht="12" x14ac:dyDescent="0.2">
      <c r="A744" s="38"/>
    </row>
    <row r="745" spans="1:1" ht="12" x14ac:dyDescent="0.2">
      <c r="A745" s="38"/>
    </row>
    <row r="746" spans="1:1" ht="12" x14ac:dyDescent="0.2">
      <c r="A746" s="38"/>
    </row>
    <row r="747" spans="1:1" ht="12" x14ac:dyDescent="0.2">
      <c r="A747" s="38"/>
    </row>
    <row r="748" spans="1:1" ht="12" x14ac:dyDescent="0.2">
      <c r="A748" s="38"/>
    </row>
    <row r="749" spans="1:1" ht="12" x14ac:dyDescent="0.2">
      <c r="A749" s="38"/>
    </row>
    <row r="750" spans="1:1" ht="12" x14ac:dyDescent="0.2">
      <c r="A750" s="38"/>
    </row>
    <row r="751" spans="1:1" ht="12" x14ac:dyDescent="0.2">
      <c r="A751" s="38"/>
    </row>
    <row r="752" spans="1:1" ht="12" x14ac:dyDescent="0.2">
      <c r="A752" s="38"/>
    </row>
    <row r="753" spans="1:1" ht="12" x14ac:dyDescent="0.2">
      <c r="A753" s="38"/>
    </row>
    <row r="754" spans="1:1" ht="12" x14ac:dyDescent="0.2">
      <c r="A754" s="38"/>
    </row>
    <row r="755" spans="1:1" ht="12" x14ac:dyDescent="0.2">
      <c r="A755" s="38"/>
    </row>
    <row r="756" spans="1:1" ht="12" x14ac:dyDescent="0.2">
      <c r="A756" s="38"/>
    </row>
    <row r="757" spans="1:1" ht="12" x14ac:dyDescent="0.2">
      <c r="A757" s="38"/>
    </row>
    <row r="758" spans="1:1" ht="12" x14ac:dyDescent="0.2">
      <c r="A758" s="38"/>
    </row>
    <row r="759" spans="1:1" ht="12" x14ac:dyDescent="0.2">
      <c r="A759" s="38"/>
    </row>
    <row r="760" spans="1:1" ht="12" x14ac:dyDescent="0.2">
      <c r="A760" s="38"/>
    </row>
    <row r="761" spans="1:1" ht="12" x14ac:dyDescent="0.2">
      <c r="A761" s="38"/>
    </row>
    <row r="762" spans="1:1" ht="12" x14ac:dyDescent="0.2">
      <c r="A762" s="38"/>
    </row>
    <row r="763" spans="1:1" ht="12" x14ac:dyDescent="0.2">
      <c r="A763" s="38"/>
    </row>
    <row r="764" spans="1:1" ht="12" x14ac:dyDescent="0.2">
      <c r="A764" s="38"/>
    </row>
    <row r="765" spans="1:1" ht="12" x14ac:dyDescent="0.2">
      <c r="A765" s="38"/>
    </row>
    <row r="766" spans="1:1" ht="12" x14ac:dyDescent="0.2">
      <c r="A766" s="38"/>
    </row>
    <row r="767" spans="1:1" ht="12" x14ac:dyDescent="0.2">
      <c r="A767" s="38"/>
    </row>
    <row r="768" spans="1:1" ht="12" x14ac:dyDescent="0.2">
      <c r="A768" s="38"/>
    </row>
    <row r="769" spans="1:1" ht="12" x14ac:dyDescent="0.2">
      <c r="A769" s="38"/>
    </row>
    <row r="770" spans="1:1" ht="12" x14ac:dyDescent="0.2">
      <c r="A770" s="38"/>
    </row>
    <row r="771" spans="1:1" ht="12" x14ac:dyDescent="0.2">
      <c r="A771" s="38"/>
    </row>
    <row r="772" spans="1:1" ht="12" x14ac:dyDescent="0.2">
      <c r="A772" s="38"/>
    </row>
    <row r="773" spans="1:1" ht="12" x14ac:dyDescent="0.2">
      <c r="A773" s="38"/>
    </row>
    <row r="774" spans="1:1" ht="12" x14ac:dyDescent="0.2">
      <c r="A774" s="38"/>
    </row>
    <row r="775" spans="1:1" ht="12" x14ac:dyDescent="0.2">
      <c r="A775" s="38"/>
    </row>
    <row r="776" spans="1:1" ht="12" x14ac:dyDescent="0.2">
      <c r="A776" s="38"/>
    </row>
    <row r="777" spans="1:1" ht="12" x14ac:dyDescent="0.2">
      <c r="A777" s="38"/>
    </row>
    <row r="778" spans="1:1" ht="12" x14ac:dyDescent="0.2">
      <c r="A778" s="38"/>
    </row>
    <row r="779" spans="1:1" ht="12" x14ac:dyDescent="0.2">
      <c r="A779" s="38"/>
    </row>
    <row r="780" spans="1:1" ht="12" x14ac:dyDescent="0.2">
      <c r="A780" s="38"/>
    </row>
    <row r="781" spans="1:1" ht="12" x14ac:dyDescent="0.2">
      <c r="A781" s="38"/>
    </row>
    <row r="782" spans="1:1" ht="12" x14ac:dyDescent="0.2">
      <c r="A782" s="38"/>
    </row>
    <row r="783" spans="1:1" ht="12" x14ac:dyDescent="0.2">
      <c r="A783" s="38"/>
    </row>
    <row r="784" spans="1:1" ht="12" x14ac:dyDescent="0.2">
      <c r="A784" s="38"/>
    </row>
    <row r="785" spans="1:1" ht="12" x14ac:dyDescent="0.2">
      <c r="A785" s="38"/>
    </row>
    <row r="786" spans="1:1" ht="12" x14ac:dyDescent="0.2">
      <c r="A786" s="38"/>
    </row>
    <row r="787" spans="1:1" ht="12" x14ac:dyDescent="0.2">
      <c r="A787" s="38"/>
    </row>
    <row r="788" spans="1:1" ht="12" x14ac:dyDescent="0.2">
      <c r="A788" s="38"/>
    </row>
    <row r="789" spans="1:1" ht="12" x14ac:dyDescent="0.2">
      <c r="A789" s="38"/>
    </row>
    <row r="790" spans="1:1" ht="12" x14ac:dyDescent="0.2">
      <c r="A790" s="38"/>
    </row>
    <row r="791" spans="1:1" ht="12" x14ac:dyDescent="0.2">
      <c r="A791" s="38"/>
    </row>
    <row r="792" spans="1:1" ht="12" x14ac:dyDescent="0.2">
      <c r="A792" s="38"/>
    </row>
    <row r="793" spans="1:1" ht="12" x14ac:dyDescent="0.2">
      <c r="A793" s="38"/>
    </row>
    <row r="794" spans="1:1" ht="12" x14ac:dyDescent="0.2">
      <c r="A794" s="38"/>
    </row>
    <row r="795" spans="1:1" ht="12" x14ac:dyDescent="0.2">
      <c r="A795" s="38"/>
    </row>
    <row r="796" spans="1:1" ht="12" x14ac:dyDescent="0.2">
      <c r="A796" s="38"/>
    </row>
    <row r="797" spans="1:1" ht="12" x14ac:dyDescent="0.2">
      <c r="A797" s="38"/>
    </row>
    <row r="798" spans="1:1" ht="12" x14ac:dyDescent="0.2">
      <c r="A798" s="38"/>
    </row>
    <row r="799" spans="1:1" ht="12" x14ac:dyDescent="0.2">
      <c r="A799" s="38"/>
    </row>
    <row r="800" spans="1:1" ht="12" x14ac:dyDescent="0.2">
      <c r="A800" s="38"/>
    </row>
    <row r="801" spans="1:1" ht="12" x14ac:dyDescent="0.2">
      <c r="A801" s="38"/>
    </row>
    <row r="802" spans="1:1" ht="12" x14ac:dyDescent="0.2">
      <c r="A802" s="38"/>
    </row>
    <row r="803" spans="1:1" ht="12" x14ac:dyDescent="0.2">
      <c r="A803" s="38"/>
    </row>
    <row r="804" spans="1:1" ht="12" x14ac:dyDescent="0.2">
      <c r="A804" s="38"/>
    </row>
    <row r="805" spans="1:1" ht="12" x14ac:dyDescent="0.2">
      <c r="A805" s="38"/>
    </row>
    <row r="806" spans="1:1" ht="12" x14ac:dyDescent="0.2">
      <c r="A806" s="38"/>
    </row>
    <row r="807" spans="1:1" ht="12" x14ac:dyDescent="0.2">
      <c r="A807" s="38"/>
    </row>
    <row r="808" spans="1:1" ht="12" x14ac:dyDescent="0.2">
      <c r="A808" s="38"/>
    </row>
    <row r="809" spans="1:1" ht="12" x14ac:dyDescent="0.2">
      <c r="A809" s="38"/>
    </row>
    <row r="810" spans="1:1" ht="12" x14ac:dyDescent="0.2">
      <c r="A810" s="38"/>
    </row>
    <row r="811" spans="1:1" ht="12" x14ac:dyDescent="0.2">
      <c r="A811" s="38"/>
    </row>
    <row r="812" spans="1:1" ht="12" x14ac:dyDescent="0.2">
      <c r="A812" s="38"/>
    </row>
    <row r="813" spans="1:1" ht="12" x14ac:dyDescent="0.2">
      <c r="A813" s="38"/>
    </row>
    <row r="814" spans="1:1" ht="12" x14ac:dyDescent="0.2">
      <c r="A814" s="38"/>
    </row>
    <row r="815" spans="1:1" ht="12" x14ac:dyDescent="0.2">
      <c r="A815" s="38"/>
    </row>
    <row r="816" spans="1:1" ht="12" x14ac:dyDescent="0.2">
      <c r="A816" s="38"/>
    </row>
    <row r="817" spans="1:1" ht="12" x14ac:dyDescent="0.2">
      <c r="A817" s="38"/>
    </row>
    <row r="818" spans="1:1" ht="12" x14ac:dyDescent="0.2">
      <c r="A818" s="38"/>
    </row>
    <row r="819" spans="1:1" ht="12" x14ac:dyDescent="0.2">
      <c r="A819" s="38"/>
    </row>
    <row r="820" spans="1:1" ht="12" x14ac:dyDescent="0.2">
      <c r="A820" s="38"/>
    </row>
    <row r="821" spans="1:1" ht="12" x14ac:dyDescent="0.2">
      <c r="A821" s="38"/>
    </row>
    <row r="822" spans="1:1" ht="12" x14ac:dyDescent="0.2">
      <c r="A822" s="38"/>
    </row>
    <row r="823" spans="1:1" ht="12" x14ac:dyDescent="0.2">
      <c r="A823" s="38"/>
    </row>
    <row r="824" spans="1:1" ht="12" x14ac:dyDescent="0.2">
      <c r="A824" s="38"/>
    </row>
    <row r="825" spans="1:1" ht="12" x14ac:dyDescent="0.2">
      <c r="A825" s="38"/>
    </row>
    <row r="826" spans="1:1" ht="12" x14ac:dyDescent="0.2">
      <c r="A826" s="38"/>
    </row>
    <row r="827" spans="1:1" ht="12" x14ac:dyDescent="0.2">
      <c r="A827" s="38"/>
    </row>
    <row r="828" spans="1:1" ht="12" x14ac:dyDescent="0.2">
      <c r="A828" s="38"/>
    </row>
    <row r="829" spans="1:1" ht="12" x14ac:dyDescent="0.2">
      <c r="A829" s="38"/>
    </row>
    <row r="830" spans="1:1" ht="12" x14ac:dyDescent="0.2">
      <c r="A830" s="38"/>
    </row>
    <row r="831" spans="1:1" ht="12" x14ac:dyDescent="0.2">
      <c r="A831" s="38"/>
    </row>
    <row r="832" spans="1:1" ht="12" x14ac:dyDescent="0.2">
      <c r="A832" s="38"/>
    </row>
    <row r="833" spans="1:1" ht="12" x14ac:dyDescent="0.2">
      <c r="A833" s="38"/>
    </row>
    <row r="834" spans="1:1" ht="12" x14ac:dyDescent="0.2">
      <c r="A834" s="38"/>
    </row>
    <row r="835" spans="1:1" ht="12" x14ac:dyDescent="0.2">
      <c r="A835" s="38"/>
    </row>
    <row r="836" spans="1:1" ht="12" x14ac:dyDescent="0.2">
      <c r="A836" s="38"/>
    </row>
    <row r="837" spans="1:1" ht="12" x14ac:dyDescent="0.2">
      <c r="A837" s="38"/>
    </row>
    <row r="838" spans="1:1" ht="12" x14ac:dyDescent="0.2">
      <c r="A838" s="38"/>
    </row>
    <row r="839" spans="1:1" ht="12" x14ac:dyDescent="0.2">
      <c r="A839" s="38"/>
    </row>
    <row r="840" spans="1:1" ht="12" x14ac:dyDescent="0.2">
      <c r="A840" s="38"/>
    </row>
    <row r="841" spans="1:1" ht="12" x14ac:dyDescent="0.2">
      <c r="A841" s="38"/>
    </row>
    <row r="842" spans="1:1" ht="12" x14ac:dyDescent="0.2">
      <c r="A842" s="38"/>
    </row>
    <row r="843" spans="1:1" ht="12" x14ac:dyDescent="0.2">
      <c r="A843" s="38"/>
    </row>
    <row r="844" spans="1:1" ht="12" x14ac:dyDescent="0.2">
      <c r="A844" s="38"/>
    </row>
    <row r="845" spans="1:1" ht="12" x14ac:dyDescent="0.2">
      <c r="A845" s="38"/>
    </row>
    <row r="846" spans="1:1" ht="12" x14ac:dyDescent="0.2">
      <c r="A846" s="38"/>
    </row>
    <row r="847" spans="1:1" ht="12" x14ac:dyDescent="0.2">
      <c r="A847" s="38"/>
    </row>
    <row r="848" spans="1:1" ht="12" x14ac:dyDescent="0.2">
      <c r="A848" s="38"/>
    </row>
    <row r="849" spans="1:1" ht="12" x14ac:dyDescent="0.2">
      <c r="A849" s="38"/>
    </row>
    <row r="850" spans="1:1" ht="12" x14ac:dyDescent="0.2">
      <c r="A850" s="38"/>
    </row>
    <row r="851" spans="1:1" ht="12" x14ac:dyDescent="0.2">
      <c r="A851" s="38"/>
    </row>
    <row r="852" spans="1:1" ht="12" x14ac:dyDescent="0.2">
      <c r="A852" s="38"/>
    </row>
  </sheetData>
  <mergeCells count="3">
    <mergeCell ref="A1:B1"/>
    <mergeCell ref="C1:K1"/>
    <mergeCell ref="C6:K6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55"/>
  <sheetViews>
    <sheetView workbookViewId="0"/>
  </sheetViews>
  <sheetFormatPr defaultColWidth="14.42578125" defaultRowHeight="15.75" customHeight="1" x14ac:dyDescent="0.2"/>
  <cols>
    <col min="1" max="1" width="12.85546875" customWidth="1"/>
    <col min="2" max="2" width="38.7109375" customWidth="1"/>
    <col min="3" max="11" width="11.5703125" customWidth="1"/>
  </cols>
  <sheetData>
    <row r="1" spans="1:11" ht="15.75" customHeight="1" x14ac:dyDescent="0.2">
      <c r="A1" s="56" t="s">
        <v>0</v>
      </c>
      <c r="B1" s="57"/>
      <c r="C1" s="58" t="s">
        <v>1</v>
      </c>
      <c r="D1" s="59"/>
      <c r="E1" s="59"/>
      <c r="F1" s="59"/>
      <c r="G1" s="59"/>
      <c r="H1" s="59"/>
      <c r="I1" s="59"/>
      <c r="J1" s="59"/>
      <c r="K1" s="57"/>
    </row>
    <row r="2" spans="1:11" ht="15.75" customHeight="1" x14ac:dyDescent="0.2">
      <c r="A2" s="1" t="s">
        <v>2</v>
      </c>
      <c r="B2" s="2"/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15.75" customHeight="1" x14ac:dyDescent="0.2">
      <c r="A3" s="4" t="s">
        <v>11</v>
      </c>
      <c r="B3" s="5"/>
      <c r="C3" s="4" t="s">
        <v>12</v>
      </c>
      <c r="D3" s="6" t="s">
        <v>13</v>
      </c>
      <c r="E3" s="6"/>
      <c r="F3" s="6" t="s">
        <v>14</v>
      </c>
      <c r="G3" s="6" t="s">
        <v>15</v>
      </c>
      <c r="H3" s="6" t="s">
        <v>16</v>
      </c>
      <c r="I3" s="6" t="s">
        <v>17</v>
      </c>
      <c r="J3" s="6" t="s">
        <v>19</v>
      </c>
      <c r="K3" s="6" t="s">
        <v>21</v>
      </c>
    </row>
    <row r="4" spans="1:11" ht="15.75" customHeight="1" x14ac:dyDescent="0.2">
      <c r="A4" s="7" t="s">
        <v>22</v>
      </c>
      <c r="B4" s="8"/>
      <c r="C4" s="9" t="str">
        <f ca="1">IFERROR(__xludf.DUMMYFUNCTION("IMPORTRANGE(""1Seb5WEOT5v6gJn0g8hdgUP7v5yl1tjkEcYOupDZKwNU"",""SEM1!B4"")"),"20")</f>
        <v>20</v>
      </c>
      <c r="D4" s="10" t="str">
        <f ca="1">IFERROR(__xludf.DUMMYFUNCTION("IMPORTRANGE(""1DjEAuvqwrhm06emuz64cvdc7rNxbUmD2WX5HJJKdJhE"",""SEM1!B4"")"),"")</f>
        <v/>
      </c>
      <c r="E4" s="10" t="e">
        <f t="shared" ref="E4:E5" ca="1" si="0">C4+D4</f>
        <v>#VALUE!</v>
      </c>
      <c r="F4" s="9" t="str">
        <f ca="1">IFERROR(__xludf.DUMMYFUNCTION("IMPORTRANGE(""1SYMotW_cOmTtqHjoO9N1WCq1VRMSFmSAGnM2vP6XYvg"",""SEM1!B4"")"),"31")</f>
        <v>31</v>
      </c>
      <c r="G4" s="9" t="str">
        <f ca="1">IFERROR(__xludf.DUMMYFUNCTION("IMPORTRANGE(""1GEga5uX11CxbSHdefeN-6UeZaaKCBtZvf2pgFM6qSCc"",""SEM1!B4"")"),"28")</f>
        <v>28</v>
      </c>
      <c r="H4" s="9" t="str">
        <f ca="1">IFERROR(__xludf.DUMMYFUNCTION("IMPORTRANGE(""1KPLZIBYklGObEyIT9uJGPG99oosNhq5fUjKx7WRx_Xk"",""SEM1!B4"")"),"29")</f>
        <v>29</v>
      </c>
      <c r="I4" s="11" t="str">
        <f ca="1">IFERROR(__xludf.DUMMYFUNCTION("ImportRange(""1JW2fJwhqZP_1pbqYI5mm09mS5LIzumbBcPgK5ZC0bcU"",""SEM1!Q4"")"),"27")</f>
        <v>27</v>
      </c>
      <c r="J4" s="9" t="str">
        <f ca="1">IFERROR(__xludf.DUMMYFUNCTION("ImportRange(""1aGucSPn2cq_tvw1m-1oesmXfvXETerxibdJTymD6g3s"",""SEM1!B4"")"),"22")</f>
        <v>22</v>
      </c>
      <c r="K4" s="10" t="str">
        <f ca="1">IFERROR(__xludf.DUMMYFUNCTION("IMPORTRANGE(""1ScqGRv1_OQIMU9T1fn8uzFnE6c7d8ZiQxt5SZY1hQZo"",""SEM1!B4"")"),"32")</f>
        <v>32</v>
      </c>
    </row>
    <row r="5" spans="1:11" ht="15.75" customHeight="1" x14ac:dyDescent="0.2">
      <c r="A5" s="12" t="s">
        <v>23</v>
      </c>
      <c r="B5" s="13"/>
      <c r="C5" s="14">
        <f t="shared" ref="C5:D5" ca="1" si="1">FLOOR(C4/4,1)</f>
        <v>5</v>
      </c>
      <c r="D5" s="14" t="e">
        <f t="shared" ca="1" si="1"/>
        <v>#VALUE!</v>
      </c>
      <c r="E5" s="14" t="e">
        <f t="shared" ca="1" si="0"/>
        <v>#VALUE!</v>
      </c>
      <c r="F5" s="14">
        <f t="shared" ref="F5:K5" ca="1" si="2">FLOOR(F4/4,1)</f>
        <v>7</v>
      </c>
      <c r="G5" s="14">
        <f t="shared" ca="1" si="2"/>
        <v>7</v>
      </c>
      <c r="H5" s="14">
        <f t="shared" ca="1" si="2"/>
        <v>7</v>
      </c>
      <c r="I5" s="15">
        <f t="shared" ca="1" si="2"/>
        <v>6</v>
      </c>
      <c r="J5" s="14">
        <f t="shared" ca="1" si="2"/>
        <v>5</v>
      </c>
      <c r="K5" s="14">
        <f t="shared" ca="1" si="2"/>
        <v>8</v>
      </c>
    </row>
    <row r="6" spans="1:11" ht="15.75" customHeight="1" x14ac:dyDescent="0.2">
      <c r="A6" s="16" t="s">
        <v>24</v>
      </c>
      <c r="B6" s="17" t="s">
        <v>25</v>
      </c>
      <c r="C6" s="16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8" t="s">
        <v>26</v>
      </c>
      <c r="J6" s="16" t="s">
        <v>27</v>
      </c>
      <c r="K6" s="16" t="s">
        <v>26</v>
      </c>
    </row>
    <row r="7" spans="1:11" ht="15" x14ac:dyDescent="0.25">
      <c r="A7" s="19">
        <v>1301</v>
      </c>
      <c r="B7" s="20" t="s">
        <v>28</v>
      </c>
      <c r="C7" s="21">
        <f ca="1">'SYBCOM A'!C7/'SYBCOM A'!C$4</f>
        <v>0.15</v>
      </c>
      <c r="D7" s="21">
        <f ca="1">'SYBCOM A'!D7/'SYBCOM A'!D$4</f>
        <v>0.375</v>
      </c>
      <c r="E7" s="21">
        <f ca="1">'SYBCOM A'!E7/'SYBCOM A'!E$4</f>
        <v>0.25</v>
      </c>
      <c r="F7" s="21">
        <f ca="1">'SYBCOM A'!F7/'SYBCOM A'!F$4</f>
        <v>0.32258064516129031</v>
      </c>
      <c r="G7" s="21">
        <f ca="1">'SYBCOM A'!G7/'SYBCOM A'!G$4</f>
        <v>0.5357142857142857</v>
      </c>
      <c r="H7" s="21">
        <f ca="1">'SYBCOM A'!H7/'SYBCOM A'!H$4</f>
        <v>0.41379310344827586</v>
      </c>
      <c r="I7" s="21">
        <f ca="1">'SYBCOM A'!I7/'SYBCOM A'!I$4</f>
        <v>0.1111111111111111</v>
      </c>
      <c r="J7" s="21">
        <f ca="1">'SYBCOM A'!J7/'SYBCOM A'!J$4</f>
        <v>0.36363636363636365</v>
      </c>
      <c r="K7" s="21">
        <f ca="1">'SYBCOM A'!K7/'SYBCOM A'!K$4</f>
        <v>6.25E-2</v>
      </c>
    </row>
    <row r="8" spans="1:11" ht="15" x14ac:dyDescent="0.25">
      <c r="A8" s="19">
        <v>1302</v>
      </c>
      <c r="B8" s="20" t="s">
        <v>29</v>
      </c>
      <c r="C8" s="21">
        <f ca="1">'SYBCOM A'!C8/'SYBCOM A'!C$4</f>
        <v>0.9</v>
      </c>
      <c r="D8" s="21">
        <f ca="1">'SYBCOM A'!D8/'SYBCOM A'!D$4</f>
        <v>0.75</v>
      </c>
      <c r="E8" s="21">
        <f ca="1">'SYBCOM A'!E8/'SYBCOM A'!E$4</f>
        <v>0.83333333333333337</v>
      </c>
      <c r="F8" s="21">
        <f ca="1">'SYBCOM A'!F8/'SYBCOM A'!F$4</f>
        <v>0.83870967741935487</v>
      </c>
      <c r="G8" s="21">
        <f ca="1">'SYBCOM A'!G8/'SYBCOM A'!G$4</f>
        <v>0.6785714285714286</v>
      </c>
      <c r="H8" s="21">
        <f ca="1">'SYBCOM A'!H8/'SYBCOM A'!H$4</f>
        <v>0.51724137931034486</v>
      </c>
      <c r="I8" s="21">
        <f ca="1">'SYBCOM A'!I8/'SYBCOM A'!I$4</f>
        <v>0.66666666666666663</v>
      </c>
      <c r="J8" s="21">
        <f ca="1">'SYBCOM A'!J8/'SYBCOM A'!J$4</f>
        <v>0.77272727272727271</v>
      </c>
      <c r="K8" s="21">
        <f ca="1">'SYBCOM A'!K8/'SYBCOM A'!K$4</f>
        <v>0.75</v>
      </c>
    </row>
    <row r="9" spans="1:11" ht="15" x14ac:dyDescent="0.25">
      <c r="A9" s="19">
        <v>1303</v>
      </c>
      <c r="B9" s="20" t="s">
        <v>30</v>
      </c>
      <c r="C9" s="21">
        <f ca="1">'SYBCOM A'!C9/'SYBCOM A'!C$4</f>
        <v>0.5</v>
      </c>
      <c r="D9" s="21">
        <f ca="1">'SYBCOM A'!D9/'SYBCOM A'!D$4</f>
        <v>0.4375</v>
      </c>
      <c r="E9" s="21">
        <f ca="1">'SYBCOM A'!E9/'SYBCOM A'!E$4</f>
        <v>0.47222222222222221</v>
      </c>
      <c r="F9" s="21">
        <f ca="1">'SYBCOM A'!F9/'SYBCOM A'!F$4</f>
        <v>0.4838709677419355</v>
      </c>
      <c r="G9" s="21">
        <f ca="1">'SYBCOM A'!G9/'SYBCOM A'!G$4</f>
        <v>0.7142857142857143</v>
      </c>
      <c r="H9" s="21">
        <f ca="1">'SYBCOM A'!H9/'SYBCOM A'!H$4</f>
        <v>0.31034482758620691</v>
      </c>
      <c r="I9" s="21">
        <f ca="1">'SYBCOM A'!I9/'SYBCOM A'!I$4</f>
        <v>0.59259259259259256</v>
      </c>
      <c r="J9" s="21">
        <f ca="1">'SYBCOM A'!J9/'SYBCOM A'!J$4</f>
        <v>0.45454545454545453</v>
      </c>
      <c r="K9" s="21">
        <f ca="1">'SYBCOM A'!K9/'SYBCOM A'!K$4</f>
        <v>0.53125</v>
      </c>
    </row>
    <row r="10" spans="1:11" ht="15" x14ac:dyDescent="0.25">
      <c r="A10" s="19">
        <v>1304</v>
      </c>
      <c r="B10" s="20" t="s">
        <v>31</v>
      </c>
      <c r="C10" s="21">
        <f ca="1">'SYBCOM A'!C10/'SYBCOM A'!C$4</f>
        <v>0.5</v>
      </c>
      <c r="D10" s="21">
        <f ca="1">'SYBCOM A'!D10/'SYBCOM A'!D$4</f>
        <v>0.375</v>
      </c>
      <c r="E10" s="21">
        <f ca="1">'SYBCOM A'!E10/'SYBCOM A'!E$4</f>
        <v>0.44444444444444442</v>
      </c>
      <c r="F10" s="21">
        <f ca="1">'SYBCOM A'!F10/'SYBCOM A'!F$4</f>
        <v>0.38709677419354838</v>
      </c>
      <c r="G10" s="21">
        <f ca="1">'SYBCOM A'!G10/'SYBCOM A'!G$4</f>
        <v>0.4642857142857143</v>
      </c>
      <c r="H10" s="21">
        <f ca="1">'SYBCOM A'!H10/'SYBCOM A'!H$4</f>
        <v>0.17241379310344829</v>
      </c>
      <c r="I10" s="21">
        <f ca="1">'SYBCOM A'!I10/'SYBCOM A'!I$4</f>
        <v>0.18518518518518517</v>
      </c>
      <c r="J10" s="21">
        <f ca="1">'SYBCOM A'!J10/'SYBCOM A'!J$4</f>
        <v>0.36363636363636365</v>
      </c>
      <c r="K10" s="21">
        <f ca="1">'SYBCOM A'!K10/'SYBCOM A'!K$4</f>
        <v>6.25E-2</v>
      </c>
    </row>
    <row r="11" spans="1:11" ht="15" x14ac:dyDescent="0.25">
      <c r="A11" s="19">
        <v>1305</v>
      </c>
      <c r="B11" s="20" t="s">
        <v>32</v>
      </c>
      <c r="C11" s="21">
        <f ca="1">'SYBCOM A'!C11/'SYBCOM A'!C$4</f>
        <v>0.8</v>
      </c>
      <c r="D11" s="21">
        <f ca="1">'SYBCOM A'!D11/'SYBCOM A'!D$4</f>
        <v>0.875</v>
      </c>
      <c r="E11" s="21">
        <f ca="1">'SYBCOM A'!E11/'SYBCOM A'!E$4</f>
        <v>0.83333333333333337</v>
      </c>
      <c r="F11" s="21">
        <f ca="1">'SYBCOM A'!F11/'SYBCOM A'!F$4</f>
        <v>0.93548387096774188</v>
      </c>
      <c r="G11" s="21">
        <f ca="1">'SYBCOM A'!G11/'SYBCOM A'!G$4</f>
        <v>0.75</v>
      </c>
      <c r="H11" s="21">
        <f ca="1">'SYBCOM A'!H11/'SYBCOM A'!H$4</f>
        <v>0.51724137931034486</v>
      </c>
      <c r="I11" s="21">
        <f ca="1">'SYBCOM A'!I11/'SYBCOM A'!I$4</f>
        <v>0.77777777777777779</v>
      </c>
      <c r="J11" s="21">
        <f ca="1">'SYBCOM A'!J11/'SYBCOM A'!J$4</f>
        <v>0.59090909090909094</v>
      </c>
      <c r="K11" s="21">
        <f ca="1">'SYBCOM A'!K11/'SYBCOM A'!K$4</f>
        <v>0.46875</v>
      </c>
    </row>
    <row r="12" spans="1:11" ht="15" x14ac:dyDescent="0.25">
      <c r="A12" s="19">
        <v>1306</v>
      </c>
      <c r="B12" s="20" t="s">
        <v>33</v>
      </c>
      <c r="C12" s="21">
        <f ca="1">'SYBCOM A'!C12/'SYBCOM A'!C$4</f>
        <v>0.15</v>
      </c>
      <c r="D12" s="21">
        <f ca="1">'SYBCOM A'!D12/'SYBCOM A'!D$4</f>
        <v>0.25</v>
      </c>
      <c r="E12" s="21">
        <f ca="1">'SYBCOM A'!E12/'SYBCOM A'!E$4</f>
        <v>0.19444444444444445</v>
      </c>
      <c r="F12" s="21">
        <f ca="1">'SYBCOM A'!F12/'SYBCOM A'!F$4</f>
        <v>0.19354838709677419</v>
      </c>
      <c r="G12" s="21">
        <f ca="1">'SYBCOM A'!G12/'SYBCOM A'!G$4</f>
        <v>0.32142857142857145</v>
      </c>
      <c r="H12" s="21">
        <f ca="1">'SYBCOM A'!H12/'SYBCOM A'!H$4</f>
        <v>0.27586206896551724</v>
      </c>
      <c r="I12" s="21">
        <f ca="1">'SYBCOM A'!I12/'SYBCOM A'!I$4</f>
        <v>7.407407407407407E-2</v>
      </c>
      <c r="J12" s="21">
        <f ca="1">'SYBCOM A'!J12/'SYBCOM A'!J$4</f>
        <v>0.22727272727272727</v>
      </c>
      <c r="K12" s="21">
        <f ca="1">'SYBCOM A'!K12/'SYBCOM A'!K$4</f>
        <v>0</v>
      </c>
    </row>
    <row r="13" spans="1:11" ht="15" x14ac:dyDescent="0.25">
      <c r="A13" s="19">
        <v>1307</v>
      </c>
      <c r="B13" s="20" t="s">
        <v>34</v>
      </c>
      <c r="C13" s="21">
        <f ca="1">'SYBCOM A'!C13/'SYBCOM A'!C$4</f>
        <v>0.25</v>
      </c>
      <c r="D13" s="21">
        <f ca="1">'SYBCOM A'!D13/'SYBCOM A'!D$4</f>
        <v>0.375</v>
      </c>
      <c r="E13" s="21">
        <f ca="1">'SYBCOM A'!E13/'SYBCOM A'!E$4</f>
        <v>0.30555555555555558</v>
      </c>
      <c r="F13" s="21">
        <f ca="1">'SYBCOM A'!F13/'SYBCOM A'!F$4</f>
        <v>0.29032258064516131</v>
      </c>
      <c r="G13" s="21">
        <f ca="1">'SYBCOM A'!G13/'SYBCOM A'!G$4</f>
        <v>0.32142857142857145</v>
      </c>
      <c r="H13" s="21">
        <f ca="1">'SYBCOM A'!H13/'SYBCOM A'!H$4</f>
        <v>0.37931034482758619</v>
      </c>
      <c r="I13" s="21">
        <f ca="1">'SYBCOM A'!I13/'SYBCOM A'!I$4</f>
        <v>0.25925925925925924</v>
      </c>
      <c r="J13" s="21">
        <f ca="1">'SYBCOM A'!J13/'SYBCOM A'!J$4</f>
        <v>0.45454545454545453</v>
      </c>
      <c r="K13" s="21">
        <f ca="1">'SYBCOM A'!K13/'SYBCOM A'!K$4</f>
        <v>0.15625</v>
      </c>
    </row>
    <row r="14" spans="1:11" ht="15" x14ac:dyDescent="0.25">
      <c r="A14" s="19">
        <v>1308</v>
      </c>
      <c r="B14" s="20" t="s">
        <v>35</v>
      </c>
      <c r="C14" s="21">
        <f ca="1">'SYBCOM A'!C14/'SYBCOM A'!C$4</f>
        <v>0.95</v>
      </c>
      <c r="D14" s="21">
        <f ca="1">'SYBCOM A'!D14/'SYBCOM A'!D$4</f>
        <v>0.9375</v>
      </c>
      <c r="E14" s="21">
        <f ca="1">'SYBCOM A'!E14/'SYBCOM A'!E$4</f>
        <v>0.94444444444444442</v>
      </c>
      <c r="F14" s="21">
        <f ca="1">'SYBCOM A'!F14/'SYBCOM A'!F$4</f>
        <v>0.90322580645161288</v>
      </c>
      <c r="G14" s="21">
        <f ca="1">'SYBCOM A'!G14/'SYBCOM A'!G$4</f>
        <v>0.7142857142857143</v>
      </c>
      <c r="H14" s="21">
        <f ca="1">'SYBCOM A'!H14/'SYBCOM A'!H$4</f>
        <v>0.93103448275862066</v>
      </c>
      <c r="I14" s="21">
        <f ca="1">'SYBCOM A'!I14/'SYBCOM A'!I$4</f>
        <v>0.88888888888888884</v>
      </c>
      <c r="J14" s="21">
        <f ca="1">'SYBCOM A'!J14/'SYBCOM A'!J$4</f>
        <v>0.95454545454545459</v>
      </c>
      <c r="K14" s="21">
        <f ca="1">'SYBCOM A'!K14/'SYBCOM A'!K$4</f>
        <v>0.6875</v>
      </c>
    </row>
    <row r="15" spans="1:11" ht="15" x14ac:dyDescent="0.25">
      <c r="A15" s="19">
        <v>1309</v>
      </c>
      <c r="B15" s="20" t="s">
        <v>36</v>
      </c>
      <c r="C15" s="21">
        <f ca="1">'SYBCOM A'!C15/'SYBCOM A'!C$4</f>
        <v>0.1</v>
      </c>
      <c r="D15" s="21">
        <f ca="1">'SYBCOM A'!D15/'SYBCOM A'!D$4</f>
        <v>0.25</v>
      </c>
      <c r="E15" s="21">
        <f ca="1">'SYBCOM A'!E15/'SYBCOM A'!E$4</f>
        <v>0.16666666666666666</v>
      </c>
      <c r="F15" s="21">
        <f ca="1">'SYBCOM A'!F15/'SYBCOM A'!F$4</f>
        <v>0.29032258064516131</v>
      </c>
      <c r="G15" s="21">
        <f ca="1">'SYBCOM A'!G15/'SYBCOM A'!G$4</f>
        <v>0.5714285714285714</v>
      </c>
      <c r="H15" s="21">
        <f ca="1">'SYBCOM A'!H15/'SYBCOM A'!H$4</f>
        <v>0.2413793103448276</v>
      </c>
      <c r="I15" s="21">
        <f ca="1">'SYBCOM A'!I15/'SYBCOM A'!I$4</f>
        <v>0.29629629629629628</v>
      </c>
      <c r="J15" s="21">
        <f ca="1">'SYBCOM A'!J15/'SYBCOM A'!J$4</f>
        <v>0.45454545454545453</v>
      </c>
      <c r="K15" s="21">
        <f ca="1">'SYBCOM A'!K15/'SYBCOM A'!K$4</f>
        <v>0.21875</v>
      </c>
    </row>
    <row r="16" spans="1:11" ht="15" x14ac:dyDescent="0.25">
      <c r="A16" s="19">
        <v>1310</v>
      </c>
      <c r="B16" s="20" t="s">
        <v>37</v>
      </c>
      <c r="C16" s="21">
        <f ca="1">'SYBCOM A'!C16/'SYBCOM A'!C$4</f>
        <v>0.2</v>
      </c>
      <c r="D16" s="21">
        <f ca="1">'SYBCOM A'!D16/'SYBCOM A'!D$4</f>
        <v>0.375</v>
      </c>
      <c r="E16" s="21">
        <f ca="1">'SYBCOM A'!E16/'SYBCOM A'!E$4</f>
        <v>0.27777777777777779</v>
      </c>
      <c r="F16" s="21">
        <f ca="1">'SYBCOM A'!F16/'SYBCOM A'!F$4</f>
        <v>0.35483870967741937</v>
      </c>
      <c r="G16" s="21">
        <f ca="1">'SYBCOM A'!G16/'SYBCOM A'!G$4</f>
        <v>0.35714285714285715</v>
      </c>
      <c r="H16" s="21">
        <f ca="1">'SYBCOM A'!H16/'SYBCOM A'!H$4</f>
        <v>0.31034482758620691</v>
      </c>
      <c r="I16" s="21">
        <f ca="1">'SYBCOM A'!I16/'SYBCOM A'!I$4</f>
        <v>0.14814814814814814</v>
      </c>
      <c r="J16" s="21">
        <f ca="1">'SYBCOM A'!J16/'SYBCOM A'!J$4</f>
        <v>0.40909090909090912</v>
      </c>
      <c r="K16" s="21">
        <f ca="1">'SYBCOM A'!K16/'SYBCOM A'!K$4</f>
        <v>6.25E-2</v>
      </c>
    </row>
    <row r="17" spans="1:11" ht="15" x14ac:dyDescent="0.25">
      <c r="A17" s="19">
        <v>1311</v>
      </c>
      <c r="B17" s="20" t="s">
        <v>38</v>
      </c>
      <c r="C17" s="21">
        <f ca="1">'SYBCOM A'!C17/'SYBCOM A'!C$4</f>
        <v>0.4</v>
      </c>
      <c r="D17" s="21">
        <f ca="1">'SYBCOM A'!D17/'SYBCOM A'!D$4</f>
        <v>0.5625</v>
      </c>
      <c r="E17" s="21">
        <f ca="1">'SYBCOM A'!E17/'SYBCOM A'!E$4</f>
        <v>0.47222222222222221</v>
      </c>
      <c r="F17" s="21">
        <f ca="1">'SYBCOM A'!F17/'SYBCOM A'!F$4</f>
        <v>0.45161290322580644</v>
      </c>
      <c r="G17" s="21">
        <f ca="1">'SYBCOM A'!G17/'SYBCOM A'!G$4</f>
        <v>0.6071428571428571</v>
      </c>
      <c r="H17" s="21">
        <f ca="1">'SYBCOM A'!H17/'SYBCOM A'!H$4</f>
        <v>0.58620689655172409</v>
      </c>
      <c r="I17" s="21">
        <f ca="1">'SYBCOM A'!I17/'SYBCOM A'!I$4</f>
        <v>0.51851851851851849</v>
      </c>
      <c r="J17" s="21">
        <f ca="1">'SYBCOM A'!J17/'SYBCOM A'!J$4</f>
        <v>0.63636363636363635</v>
      </c>
      <c r="K17" s="21">
        <f ca="1">'SYBCOM A'!K17/'SYBCOM A'!K$4</f>
        <v>0.46875</v>
      </c>
    </row>
    <row r="18" spans="1:11" ht="15" x14ac:dyDescent="0.25">
      <c r="A18" s="19">
        <v>1312</v>
      </c>
      <c r="B18" s="20" t="s">
        <v>39</v>
      </c>
      <c r="C18" s="21">
        <f ca="1">'SYBCOM A'!C18/'SYBCOM A'!C$4</f>
        <v>0.75</v>
      </c>
      <c r="D18" s="21">
        <f ca="1">'SYBCOM A'!D18/'SYBCOM A'!D$4</f>
        <v>0.75</v>
      </c>
      <c r="E18" s="21">
        <f ca="1">'SYBCOM A'!E18/'SYBCOM A'!E$4</f>
        <v>0.75</v>
      </c>
      <c r="F18" s="21">
        <f ca="1">'SYBCOM A'!F18/'SYBCOM A'!F$4</f>
        <v>0.80645161290322576</v>
      </c>
      <c r="G18" s="21">
        <f ca="1">'SYBCOM A'!G18/'SYBCOM A'!G$4</f>
        <v>0.7857142857142857</v>
      </c>
      <c r="H18" s="21">
        <f ca="1">'SYBCOM A'!H18/'SYBCOM A'!H$4</f>
        <v>0.68965517241379315</v>
      </c>
      <c r="I18" s="21">
        <f ca="1">'SYBCOM A'!I18/'SYBCOM A'!I$4</f>
        <v>0.59259259259259256</v>
      </c>
      <c r="J18" s="21">
        <f ca="1">'SYBCOM A'!J18/'SYBCOM A'!J$4</f>
        <v>0.72727272727272729</v>
      </c>
      <c r="K18" s="21">
        <f ca="1">'SYBCOM A'!K18/'SYBCOM A'!K$4</f>
        <v>0.5</v>
      </c>
    </row>
    <row r="19" spans="1:11" ht="15" x14ac:dyDescent="0.25">
      <c r="A19" s="19">
        <v>1313</v>
      </c>
      <c r="B19" s="20" t="s">
        <v>40</v>
      </c>
      <c r="C19" s="21">
        <f ca="1">'SYBCOM A'!C19/'SYBCOM A'!C$4</f>
        <v>0.85</v>
      </c>
      <c r="D19" s="21">
        <f ca="1">'SYBCOM A'!D19/'SYBCOM A'!D$4</f>
        <v>1</v>
      </c>
      <c r="E19" s="21">
        <f ca="1">'SYBCOM A'!E19/'SYBCOM A'!E$4</f>
        <v>0.91666666666666663</v>
      </c>
      <c r="F19" s="21">
        <f ca="1">'SYBCOM A'!F19/'SYBCOM A'!F$4</f>
        <v>1</v>
      </c>
      <c r="G19" s="21">
        <f ca="1">'SYBCOM A'!G19/'SYBCOM A'!G$4</f>
        <v>0.7142857142857143</v>
      </c>
      <c r="H19" s="21">
        <f ca="1">'SYBCOM A'!H19/'SYBCOM A'!H$4</f>
        <v>0.7931034482758621</v>
      </c>
      <c r="I19" s="21">
        <f ca="1">'SYBCOM A'!I19/'SYBCOM A'!I$4</f>
        <v>0.85185185185185186</v>
      </c>
      <c r="J19" s="21">
        <f ca="1">'SYBCOM A'!J19/'SYBCOM A'!J$4</f>
        <v>0.90909090909090906</v>
      </c>
      <c r="K19" s="21">
        <f ca="1">'SYBCOM A'!K19/'SYBCOM A'!K$4</f>
        <v>0.59375</v>
      </c>
    </row>
    <row r="20" spans="1:11" ht="15" x14ac:dyDescent="0.25">
      <c r="A20" s="19">
        <v>1314</v>
      </c>
      <c r="B20" s="20" t="s">
        <v>41</v>
      </c>
      <c r="C20" s="21">
        <f ca="1">'SYBCOM A'!C20/'SYBCOM A'!C$4</f>
        <v>0.1</v>
      </c>
      <c r="D20" s="21">
        <f ca="1">'SYBCOM A'!D20/'SYBCOM A'!D$4</f>
        <v>0.3125</v>
      </c>
      <c r="E20" s="21">
        <f ca="1">'SYBCOM A'!E20/'SYBCOM A'!E$4</f>
        <v>0.19444444444444445</v>
      </c>
      <c r="F20" s="21">
        <f ca="1">'SYBCOM A'!F20/'SYBCOM A'!F$4</f>
        <v>0.29032258064516131</v>
      </c>
      <c r="G20" s="21">
        <f ca="1">'SYBCOM A'!G20/'SYBCOM A'!G$4</f>
        <v>0.5357142857142857</v>
      </c>
      <c r="H20" s="21">
        <f ca="1">'SYBCOM A'!H20/'SYBCOM A'!H$4</f>
        <v>0.17241379310344829</v>
      </c>
      <c r="I20" s="21">
        <f ca="1">'SYBCOM A'!I20/'SYBCOM A'!I$4</f>
        <v>7.407407407407407E-2</v>
      </c>
      <c r="J20" s="21">
        <f ca="1">'SYBCOM A'!J20/'SYBCOM A'!J$4</f>
        <v>0.22727272727272727</v>
      </c>
      <c r="K20" s="21">
        <f ca="1">'SYBCOM A'!K20/'SYBCOM A'!K$4</f>
        <v>0</v>
      </c>
    </row>
    <row r="21" spans="1:11" ht="15" x14ac:dyDescent="0.25">
      <c r="A21" s="19">
        <v>1315</v>
      </c>
      <c r="B21" s="20" t="s">
        <v>42</v>
      </c>
      <c r="C21" s="21">
        <f ca="1">'SYBCOM A'!C21/'SYBCOM A'!C$4</f>
        <v>0.15</v>
      </c>
      <c r="D21" s="21">
        <f ca="1">'SYBCOM A'!D21/'SYBCOM A'!D$4</f>
        <v>0.3125</v>
      </c>
      <c r="E21" s="21">
        <f ca="1">'SYBCOM A'!E21/'SYBCOM A'!E$4</f>
        <v>0.22222222222222221</v>
      </c>
      <c r="F21" s="21">
        <f ca="1">'SYBCOM A'!F21/'SYBCOM A'!F$4</f>
        <v>0.16129032258064516</v>
      </c>
      <c r="G21" s="21">
        <f ca="1">'SYBCOM A'!G21/'SYBCOM A'!G$4</f>
        <v>0.35714285714285715</v>
      </c>
      <c r="H21" s="21">
        <f ca="1">'SYBCOM A'!H21/'SYBCOM A'!H$4</f>
        <v>0.13793103448275862</v>
      </c>
      <c r="I21" s="21">
        <f ca="1">'SYBCOM A'!I21/'SYBCOM A'!I$4</f>
        <v>7.407407407407407E-2</v>
      </c>
      <c r="J21" s="21">
        <f ca="1">'SYBCOM A'!J21/'SYBCOM A'!J$4</f>
        <v>0.40909090909090912</v>
      </c>
      <c r="K21" s="21">
        <f ca="1">'SYBCOM A'!K21/'SYBCOM A'!K$4</f>
        <v>6.25E-2</v>
      </c>
    </row>
    <row r="22" spans="1:11" ht="15" x14ac:dyDescent="0.25">
      <c r="A22" s="19">
        <v>1316</v>
      </c>
      <c r="B22" s="20" t="s">
        <v>43</v>
      </c>
      <c r="C22" s="21">
        <f ca="1">'SYBCOM A'!C22/'SYBCOM A'!C$4</f>
        <v>0.4</v>
      </c>
      <c r="D22" s="21">
        <f ca="1">'SYBCOM A'!D22/'SYBCOM A'!D$4</f>
        <v>0.6875</v>
      </c>
      <c r="E22" s="21">
        <f ca="1">'SYBCOM A'!E22/'SYBCOM A'!E$4</f>
        <v>0.52777777777777779</v>
      </c>
      <c r="F22" s="21">
        <f ca="1">'SYBCOM A'!F22/'SYBCOM A'!F$4</f>
        <v>0.70967741935483875</v>
      </c>
      <c r="G22" s="21">
        <f ca="1">'SYBCOM A'!G22/'SYBCOM A'!G$4</f>
        <v>0.5</v>
      </c>
      <c r="H22" s="21">
        <f ca="1">'SYBCOM A'!H22/'SYBCOM A'!H$4</f>
        <v>0.2413793103448276</v>
      </c>
      <c r="I22" s="21">
        <f ca="1">'SYBCOM A'!I22/'SYBCOM A'!I$4</f>
        <v>0.48148148148148145</v>
      </c>
      <c r="J22" s="21">
        <f ca="1">'SYBCOM A'!J22/'SYBCOM A'!J$4</f>
        <v>0.63636363636363635</v>
      </c>
      <c r="K22" s="21">
        <f ca="1">'SYBCOM A'!K22/'SYBCOM A'!K$4</f>
        <v>0.21875</v>
      </c>
    </row>
    <row r="23" spans="1:11" ht="15" x14ac:dyDescent="0.25">
      <c r="A23" s="19">
        <v>1317</v>
      </c>
      <c r="B23" s="20" t="s">
        <v>44</v>
      </c>
      <c r="C23" s="21">
        <f ca="1">'SYBCOM A'!C23/'SYBCOM A'!C$4</f>
        <v>0.65</v>
      </c>
      <c r="D23" s="21">
        <f ca="1">'SYBCOM A'!D23/'SYBCOM A'!D$4</f>
        <v>0.5625</v>
      </c>
      <c r="E23" s="21">
        <f ca="1">'SYBCOM A'!E23/'SYBCOM A'!E$4</f>
        <v>0.61111111111111116</v>
      </c>
      <c r="F23" s="21">
        <f ca="1">'SYBCOM A'!F23/'SYBCOM A'!F$4</f>
        <v>0.64516129032258063</v>
      </c>
      <c r="G23" s="21">
        <f ca="1">'SYBCOM A'!G23/'SYBCOM A'!G$4</f>
        <v>0.6071428571428571</v>
      </c>
      <c r="H23" s="21">
        <f ca="1">'SYBCOM A'!H23/'SYBCOM A'!H$4</f>
        <v>0.65517241379310343</v>
      </c>
      <c r="I23" s="21">
        <f ca="1">'SYBCOM A'!I23/'SYBCOM A'!I$4</f>
        <v>0.40740740740740738</v>
      </c>
      <c r="J23" s="21">
        <f ca="1">'SYBCOM A'!J23/'SYBCOM A'!J$4</f>
        <v>0.68181818181818177</v>
      </c>
      <c r="K23" s="21">
        <f ca="1">'SYBCOM A'!K23/'SYBCOM A'!K$4</f>
        <v>0.3125</v>
      </c>
    </row>
    <row r="24" spans="1:11" ht="15" x14ac:dyDescent="0.25">
      <c r="A24" s="19">
        <v>1318</v>
      </c>
      <c r="B24" s="20" t="s">
        <v>45</v>
      </c>
      <c r="C24" s="21">
        <f ca="1">'SYBCOM A'!C24/'SYBCOM A'!C$4</f>
        <v>0.4</v>
      </c>
      <c r="D24" s="21">
        <f ca="1">'SYBCOM A'!D24/'SYBCOM A'!D$4</f>
        <v>0.375</v>
      </c>
      <c r="E24" s="21">
        <f ca="1">'SYBCOM A'!E24/'SYBCOM A'!E$4</f>
        <v>0.3888888888888889</v>
      </c>
      <c r="F24" s="21">
        <f ca="1">'SYBCOM A'!F24/'SYBCOM A'!F$4</f>
        <v>0.41935483870967744</v>
      </c>
      <c r="G24" s="21">
        <f ca="1">'SYBCOM A'!G24/'SYBCOM A'!G$4</f>
        <v>0.7142857142857143</v>
      </c>
      <c r="H24" s="21">
        <f ca="1">'SYBCOM A'!H24/'SYBCOM A'!H$4</f>
        <v>0.58620689655172409</v>
      </c>
      <c r="I24" s="21">
        <f ca="1">'SYBCOM A'!I24/'SYBCOM A'!I$4</f>
        <v>0.25925925925925924</v>
      </c>
      <c r="J24" s="21">
        <f ca="1">'SYBCOM A'!J24/'SYBCOM A'!J$4</f>
        <v>0.36363636363636365</v>
      </c>
      <c r="K24" s="21">
        <f ca="1">'SYBCOM A'!K24/'SYBCOM A'!K$4</f>
        <v>0.1875</v>
      </c>
    </row>
    <row r="25" spans="1:11" ht="15" x14ac:dyDescent="0.25">
      <c r="A25" s="19">
        <v>1319</v>
      </c>
      <c r="B25" s="20" t="s">
        <v>46</v>
      </c>
      <c r="C25" s="21">
        <f ca="1">'SYBCOM A'!C25/'SYBCOM A'!C$4</f>
        <v>0.65</v>
      </c>
      <c r="D25" s="21">
        <f ca="1">'SYBCOM A'!D25/'SYBCOM A'!D$4</f>
        <v>0.6875</v>
      </c>
      <c r="E25" s="21">
        <f ca="1">'SYBCOM A'!E25/'SYBCOM A'!E$4</f>
        <v>0.66666666666666663</v>
      </c>
      <c r="F25" s="21">
        <f ca="1">'SYBCOM A'!F25/'SYBCOM A'!F$4</f>
        <v>0.61290322580645162</v>
      </c>
      <c r="G25" s="21">
        <f ca="1">'SYBCOM A'!G25/'SYBCOM A'!G$4</f>
        <v>0.5</v>
      </c>
      <c r="H25" s="21">
        <f ca="1">'SYBCOM A'!H25/'SYBCOM A'!H$4</f>
        <v>0.48275862068965519</v>
      </c>
      <c r="I25" s="21">
        <f ca="1">'SYBCOM A'!I25/'SYBCOM A'!I$4</f>
        <v>0.40740740740740738</v>
      </c>
      <c r="J25" s="21">
        <f ca="1">'SYBCOM A'!J25/'SYBCOM A'!J$4</f>
        <v>0.63636363636363635</v>
      </c>
      <c r="K25" s="21">
        <f ca="1">'SYBCOM A'!K25/'SYBCOM A'!K$4</f>
        <v>0.5</v>
      </c>
    </row>
    <row r="26" spans="1:11" ht="15" x14ac:dyDescent="0.25">
      <c r="A26" s="19">
        <v>1320</v>
      </c>
      <c r="B26" s="20" t="s">
        <v>47</v>
      </c>
      <c r="C26" s="21">
        <f ca="1">'SYBCOM A'!C26/'SYBCOM A'!C$4</f>
        <v>0.4</v>
      </c>
      <c r="D26" s="21">
        <f ca="1">'SYBCOM A'!D26/'SYBCOM A'!D$4</f>
        <v>0.5625</v>
      </c>
      <c r="E26" s="21">
        <f ca="1">'SYBCOM A'!E26/'SYBCOM A'!E$4</f>
        <v>0.47222222222222221</v>
      </c>
      <c r="F26" s="21">
        <f ca="1">'SYBCOM A'!F26/'SYBCOM A'!F$4</f>
        <v>0.41935483870967744</v>
      </c>
      <c r="G26" s="21">
        <f ca="1">'SYBCOM A'!G26/'SYBCOM A'!G$4</f>
        <v>0.6785714285714286</v>
      </c>
      <c r="H26" s="21">
        <f ca="1">'SYBCOM A'!H26/'SYBCOM A'!H$4</f>
        <v>0.37931034482758619</v>
      </c>
      <c r="I26" s="21">
        <f ca="1">'SYBCOM A'!I26/'SYBCOM A'!I$4</f>
        <v>0.51851851851851849</v>
      </c>
      <c r="J26" s="21">
        <f ca="1">'SYBCOM A'!J26/'SYBCOM A'!J$4</f>
        <v>0.45454545454545453</v>
      </c>
      <c r="K26" s="21">
        <f ca="1">'SYBCOM A'!K26/'SYBCOM A'!K$4</f>
        <v>0.40625</v>
      </c>
    </row>
    <row r="27" spans="1:11" ht="15" x14ac:dyDescent="0.25">
      <c r="A27" s="19">
        <v>1321</v>
      </c>
      <c r="B27" s="20" t="s">
        <v>48</v>
      </c>
      <c r="C27" s="21">
        <f ca="1">'SYBCOM A'!C27/'SYBCOM A'!C$4</f>
        <v>0.2</v>
      </c>
      <c r="D27" s="21">
        <f ca="1">'SYBCOM A'!D27/'SYBCOM A'!D$4</f>
        <v>0.375</v>
      </c>
      <c r="E27" s="21">
        <f ca="1">'SYBCOM A'!E27/'SYBCOM A'!E$4</f>
        <v>0.27777777777777779</v>
      </c>
      <c r="F27" s="21">
        <f ca="1">'SYBCOM A'!F27/'SYBCOM A'!F$4</f>
        <v>0.45161290322580644</v>
      </c>
      <c r="G27" s="21">
        <f ca="1">'SYBCOM A'!G27/'SYBCOM A'!G$4</f>
        <v>0.7857142857142857</v>
      </c>
      <c r="H27" s="21">
        <f ca="1">'SYBCOM A'!H27/'SYBCOM A'!H$4</f>
        <v>0.48275862068965519</v>
      </c>
      <c r="I27" s="21">
        <f ca="1">'SYBCOM A'!I27/'SYBCOM A'!I$4</f>
        <v>0.40740740740740738</v>
      </c>
      <c r="J27" s="21">
        <f ca="1">'SYBCOM A'!J27/'SYBCOM A'!J$4</f>
        <v>0.68181818181818177</v>
      </c>
      <c r="K27" s="21">
        <f ca="1">'SYBCOM A'!K27/'SYBCOM A'!K$4</f>
        <v>0.625</v>
      </c>
    </row>
    <row r="28" spans="1:11" ht="15" x14ac:dyDescent="0.25">
      <c r="A28" s="19">
        <v>1322</v>
      </c>
      <c r="B28" s="20" t="s">
        <v>49</v>
      </c>
      <c r="C28" s="21">
        <f ca="1">'SYBCOM A'!C28/'SYBCOM A'!C$4</f>
        <v>0.9</v>
      </c>
      <c r="D28" s="21">
        <f ca="1">'SYBCOM A'!D28/'SYBCOM A'!D$4</f>
        <v>1</v>
      </c>
      <c r="E28" s="21">
        <f ca="1">'SYBCOM A'!E28/'SYBCOM A'!E$4</f>
        <v>0.94444444444444442</v>
      </c>
      <c r="F28" s="21">
        <f ca="1">'SYBCOM A'!F28/'SYBCOM A'!F$4</f>
        <v>0.90322580645161288</v>
      </c>
      <c r="G28" s="21">
        <f ca="1">'SYBCOM A'!G28/'SYBCOM A'!G$4</f>
        <v>0.6428571428571429</v>
      </c>
      <c r="H28" s="21">
        <f ca="1">'SYBCOM A'!H28/'SYBCOM A'!H$4</f>
        <v>0.7931034482758621</v>
      </c>
      <c r="I28" s="21">
        <f ca="1">'SYBCOM A'!I28/'SYBCOM A'!I$4</f>
        <v>0.7407407407407407</v>
      </c>
      <c r="J28" s="21">
        <f ca="1">'SYBCOM A'!J28/'SYBCOM A'!J$4</f>
        <v>0.81818181818181823</v>
      </c>
      <c r="K28" s="21">
        <f ca="1">'SYBCOM A'!K28/'SYBCOM A'!K$4</f>
        <v>0.65625</v>
      </c>
    </row>
    <row r="29" spans="1:11" ht="15" x14ac:dyDescent="0.25">
      <c r="A29" s="19">
        <v>1323</v>
      </c>
      <c r="B29" s="20" t="s">
        <v>50</v>
      </c>
      <c r="C29" s="21">
        <f ca="1">'SYBCOM A'!C29/'SYBCOM A'!C$4</f>
        <v>0.45</v>
      </c>
      <c r="D29" s="21">
        <f ca="1">'SYBCOM A'!D29/'SYBCOM A'!D$4</f>
        <v>0.625</v>
      </c>
      <c r="E29" s="21">
        <f ca="1">'SYBCOM A'!E29/'SYBCOM A'!E$4</f>
        <v>0.52777777777777779</v>
      </c>
      <c r="F29" s="21">
        <f ca="1">'SYBCOM A'!F29/'SYBCOM A'!F$4</f>
        <v>0.64516129032258063</v>
      </c>
      <c r="G29" s="21">
        <f ca="1">'SYBCOM A'!G29/'SYBCOM A'!G$4</f>
        <v>0.8214285714285714</v>
      </c>
      <c r="H29" s="21">
        <f ca="1">'SYBCOM A'!H29/'SYBCOM A'!H$4</f>
        <v>0.41379310344827586</v>
      </c>
      <c r="I29" s="21">
        <f ca="1">'SYBCOM A'!I29/'SYBCOM A'!I$4</f>
        <v>0.51851851851851849</v>
      </c>
      <c r="J29" s="21">
        <f ca="1">'SYBCOM A'!J29/'SYBCOM A'!J$4</f>
        <v>0.63636363636363635</v>
      </c>
      <c r="K29" s="21">
        <f ca="1">'SYBCOM A'!K29/'SYBCOM A'!K$4</f>
        <v>0.4375</v>
      </c>
    </row>
    <row r="30" spans="1:11" ht="15" x14ac:dyDescent="0.25">
      <c r="A30" s="19">
        <v>1324</v>
      </c>
      <c r="B30" s="20" t="s">
        <v>51</v>
      </c>
      <c r="C30" s="21">
        <f ca="1">'SYBCOM A'!C30/'SYBCOM A'!C$4</f>
        <v>0.3</v>
      </c>
      <c r="D30" s="21">
        <f ca="1">'SYBCOM A'!D30/'SYBCOM A'!D$4</f>
        <v>0.375</v>
      </c>
      <c r="E30" s="21">
        <f ca="1">'SYBCOM A'!E30/'SYBCOM A'!E$4</f>
        <v>0.33333333333333331</v>
      </c>
      <c r="F30" s="21">
        <f ca="1">'SYBCOM A'!F30/'SYBCOM A'!F$4</f>
        <v>0.45161290322580644</v>
      </c>
      <c r="G30" s="21">
        <f ca="1">'SYBCOM A'!G30/'SYBCOM A'!G$4</f>
        <v>0.6428571428571429</v>
      </c>
      <c r="H30" s="21">
        <f ca="1">'SYBCOM A'!H30/'SYBCOM A'!H$4</f>
        <v>0.37931034482758619</v>
      </c>
      <c r="I30" s="21">
        <f ca="1">'SYBCOM A'!I30/'SYBCOM A'!I$4</f>
        <v>0.25925925925925924</v>
      </c>
      <c r="J30" s="21">
        <f ca="1">'SYBCOM A'!J30/'SYBCOM A'!J$4</f>
        <v>0.63636363636363635</v>
      </c>
      <c r="K30" s="21">
        <f ca="1">'SYBCOM A'!K30/'SYBCOM A'!K$4</f>
        <v>0.125</v>
      </c>
    </row>
    <row r="31" spans="1:11" ht="15" x14ac:dyDescent="0.25">
      <c r="A31" s="19">
        <v>1325</v>
      </c>
      <c r="B31" s="20" t="s">
        <v>52</v>
      </c>
      <c r="C31" s="21">
        <f ca="1">'SYBCOM A'!C31/'SYBCOM A'!C$4</f>
        <v>0.55000000000000004</v>
      </c>
      <c r="D31" s="21">
        <f ca="1">'SYBCOM A'!D31/'SYBCOM A'!D$4</f>
        <v>0.3125</v>
      </c>
      <c r="E31" s="21">
        <f ca="1">'SYBCOM A'!E31/'SYBCOM A'!E$4</f>
        <v>0.44444444444444442</v>
      </c>
      <c r="F31" s="21">
        <f ca="1">'SYBCOM A'!F31/'SYBCOM A'!F$4</f>
        <v>0.58064516129032262</v>
      </c>
      <c r="G31" s="21">
        <f ca="1">'SYBCOM A'!G31/'SYBCOM A'!G$4</f>
        <v>0.7142857142857143</v>
      </c>
      <c r="H31" s="21">
        <f ca="1">'SYBCOM A'!H31/'SYBCOM A'!H$4</f>
        <v>0.44827586206896552</v>
      </c>
      <c r="I31" s="21">
        <f ca="1">'SYBCOM A'!I31/'SYBCOM A'!I$4</f>
        <v>0.70370370370370372</v>
      </c>
      <c r="J31" s="21">
        <f ca="1">'SYBCOM A'!J31/'SYBCOM A'!J$4</f>
        <v>0.63636363636363635</v>
      </c>
      <c r="K31" s="21">
        <f ca="1">'SYBCOM A'!K31/'SYBCOM A'!K$4</f>
        <v>0.53125</v>
      </c>
    </row>
    <row r="32" spans="1:11" ht="15" x14ac:dyDescent="0.25">
      <c r="A32" s="19">
        <v>1326</v>
      </c>
      <c r="B32" s="20" t="s">
        <v>53</v>
      </c>
      <c r="C32" s="21">
        <f ca="1">'SYBCOM A'!C32/'SYBCOM A'!C$4</f>
        <v>0.6</v>
      </c>
      <c r="D32" s="21">
        <f ca="1">'SYBCOM A'!D32/'SYBCOM A'!D$4</f>
        <v>1</v>
      </c>
      <c r="E32" s="21">
        <f ca="1">'SYBCOM A'!E32/'SYBCOM A'!E$4</f>
        <v>0.77777777777777779</v>
      </c>
      <c r="F32" s="21">
        <f ca="1">'SYBCOM A'!F32/'SYBCOM A'!F$4</f>
        <v>0.67741935483870963</v>
      </c>
      <c r="G32" s="21">
        <f ca="1">'SYBCOM A'!G32/'SYBCOM A'!G$4</f>
        <v>0.9285714285714286</v>
      </c>
      <c r="H32" s="21">
        <f ca="1">'SYBCOM A'!H32/'SYBCOM A'!H$4</f>
        <v>0.34482758620689657</v>
      </c>
      <c r="I32" s="21">
        <f ca="1">'SYBCOM A'!I32/'SYBCOM A'!I$4</f>
        <v>0.70370370370370372</v>
      </c>
      <c r="J32" s="21">
        <f ca="1">'SYBCOM A'!J32/'SYBCOM A'!J$4</f>
        <v>0.63636363636363635</v>
      </c>
      <c r="K32" s="21">
        <f ca="1">'SYBCOM A'!K32/'SYBCOM A'!K$4</f>
        <v>0.84375</v>
      </c>
    </row>
    <row r="33" spans="1:11" ht="15" x14ac:dyDescent="0.25">
      <c r="A33" s="19">
        <v>1327</v>
      </c>
      <c r="B33" s="20" t="s">
        <v>54</v>
      </c>
      <c r="C33" s="21">
        <f ca="1">'SYBCOM A'!C33/'SYBCOM A'!C$4</f>
        <v>0.2</v>
      </c>
      <c r="D33" s="21">
        <f ca="1">'SYBCOM A'!D33/'SYBCOM A'!D$4</f>
        <v>0.5</v>
      </c>
      <c r="E33" s="21">
        <f ca="1">'SYBCOM A'!E33/'SYBCOM A'!E$4</f>
        <v>0.33333333333333331</v>
      </c>
      <c r="F33" s="21">
        <f ca="1">'SYBCOM A'!F33/'SYBCOM A'!F$4</f>
        <v>0.22580645161290322</v>
      </c>
      <c r="G33" s="21">
        <f ca="1">'SYBCOM A'!G33/'SYBCOM A'!G$4</f>
        <v>0.75</v>
      </c>
      <c r="H33" s="21">
        <f ca="1">'SYBCOM A'!H33/'SYBCOM A'!H$4</f>
        <v>0.27586206896551724</v>
      </c>
      <c r="I33" s="21">
        <f ca="1">'SYBCOM A'!I33/'SYBCOM A'!I$4</f>
        <v>0.1111111111111111</v>
      </c>
      <c r="J33" s="21">
        <f ca="1">'SYBCOM A'!J33/'SYBCOM A'!J$4</f>
        <v>0.45454545454545453</v>
      </c>
      <c r="K33" s="21">
        <f ca="1">'SYBCOM A'!K33/'SYBCOM A'!K$4</f>
        <v>9.375E-2</v>
      </c>
    </row>
    <row r="34" spans="1:11" ht="15" x14ac:dyDescent="0.25">
      <c r="A34" s="19">
        <v>1328</v>
      </c>
      <c r="B34" s="20" t="s">
        <v>55</v>
      </c>
      <c r="C34" s="21">
        <f ca="1">'SYBCOM A'!C34/'SYBCOM A'!C$4</f>
        <v>0.25</v>
      </c>
      <c r="D34" s="21">
        <f ca="1">'SYBCOM A'!D34/'SYBCOM A'!D$4</f>
        <v>0.375</v>
      </c>
      <c r="E34" s="21">
        <f ca="1">'SYBCOM A'!E34/'SYBCOM A'!E$4</f>
        <v>0.30555555555555558</v>
      </c>
      <c r="F34" s="21">
        <f ca="1">'SYBCOM A'!F34/'SYBCOM A'!F$4</f>
        <v>0.32258064516129031</v>
      </c>
      <c r="G34" s="21">
        <f ca="1">'SYBCOM A'!G34/'SYBCOM A'!G$4</f>
        <v>0.5357142857142857</v>
      </c>
      <c r="H34" s="21">
        <f ca="1">'SYBCOM A'!H34/'SYBCOM A'!H$4</f>
        <v>0.31034482758620691</v>
      </c>
      <c r="I34" s="21">
        <f ca="1">'SYBCOM A'!I34/'SYBCOM A'!I$4</f>
        <v>0.29629629629629628</v>
      </c>
      <c r="J34" s="21">
        <f ca="1">'SYBCOM A'!J34/'SYBCOM A'!J$4</f>
        <v>0.63636363636363635</v>
      </c>
      <c r="K34" s="21">
        <f ca="1">'SYBCOM A'!K34/'SYBCOM A'!K$4</f>
        <v>0.1875</v>
      </c>
    </row>
    <row r="35" spans="1:11" ht="15" x14ac:dyDescent="0.25">
      <c r="A35" s="19">
        <v>1329</v>
      </c>
      <c r="B35" s="20" t="s">
        <v>56</v>
      </c>
      <c r="C35" s="21">
        <f ca="1">'SYBCOM A'!C35/'SYBCOM A'!C$4</f>
        <v>0.65</v>
      </c>
      <c r="D35" s="21">
        <f ca="1">'SYBCOM A'!D35/'SYBCOM A'!D$4</f>
        <v>0.5625</v>
      </c>
      <c r="E35" s="21">
        <f ca="1">'SYBCOM A'!E35/'SYBCOM A'!E$4</f>
        <v>0.61111111111111116</v>
      </c>
      <c r="F35" s="21">
        <f ca="1">'SYBCOM A'!F35/'SYBCOM A'!F$4</f>
        <v>0.61290322580645162</v>
      </c>
      <c r="G35" s="21">
        <f ca="1">'SYBCOM A'!G35/'SYBCOM A'!G$4</f>
        <v>0.4642857142857143</v>
      </c>
      <c r="H35" s="21">
        <f ca="1">'SYBCOM A'!H35/'SYBCOM A'!H$4</f>
        <v>0.65517241379310343</v>
      </c>
      <c r="I35" s="21">
        <f ca="1">'SYBCOM A'!I35/'SYBCOM A'!I$4</f>
        <v>0.40740740740740738</v>
      </c>
      <c r="J35" s="21">
        <f ca="1">'SYBCOM A'!J35/'SYBCOM A'!J$4</f>
        <v>0.54545454545454541</v>
      </c>
      <c r="K35" s="21">
        <f ca="1">'SYBCOM A'!K35/'SYBCOM A'!K$4</f>
        <v>0.4375</v>
      </c>
    </row>
    <row r="36" spans="1:11" ht="15" x14ac:dyDescent="0.25">
      <c r="A36" s="19">
        <v>1330</v>
      </c>
      <c r="B36" s="20" t="s">
        <v>57</v>
      </c>
      <c r="C36" s="21">
        <f ca="1">'SYBCOM A'!C36/'SYBCOM A'!C$4</f>
        <v>0.7</v>
      </c>
      <c r="D36" s="21">
        <f ca="1">'SYBCOM A'!D36/'SYBCOM A'!D$4</f>
        <v>0.625</v>
      </c>
      <c r="E36" s="21">
        <f ca="1">'SYBCOM A'!E36/'SYBCOM A'!E$4</f>
        <v>0.66666666666666663</v>
      </c>
      <c r="F36" s="21">
        <f ca="1">'SYBCOM A'!F36/'SYBCOM A'!F$4</f>
        <v>0.70967741935483875</v>
      </c>
      <c r="G36" s="21">
        <f ca="1">'SYBCOM A'!G36/'SYBCOM A'!G$4</f>
        <v>0.5714285714285714</v>
      </c>
      <c r="H36" s="21">
        <f ca="1">'SYBCOM A'!H36/'SYBCOM A'!H$4</f>
        <v>0.62068965517241381</v>
      </c>
      <c r="I36" s="21">
        <f ca="1">'SYBCOM A'!I36/'SYBCOM A'!I$4</f>
        <v>0.44444444444444442</v>
      </c>
      <c r="J36" s="21">
        <f ca="1">'SYBCOM A'!J36/'SYBCOM A'!J$4</f>
        <v>0.77272727272727271</v>
      </c>
      <c r="K36" s="21">
        <f ca="1">'SYBCOM A'!K36/'SYBCOM A'!K$4</f>
        <v>0.3125</v>
      </c>
    </row>
    <row r="37" spans="1:11" ht="15" x14ac:dyDescent="0.25">
      <c r="A37" s="19">
        <v>1331</v>
      </c>
      <c r="B37" s="20" t="s">
        <v>58</v>
      </c>
      <c r="C37" s="21">
        <f ca="1">'SYBCOM A'!C37/'SYBCOM A'!C$4</f>
        <v>0.35</v>
      </c>
      <c r="D37" s="21">
        <f ca="1">'SYBCOM A'!D37/'SYBCOM A'!D$4</f>
        <v>0.3125</v>
      </c>
      <c r="E37" s="21">
        <f ca="1">'SYBCOM A'!E37/'SYBCOM A'!E$4</f>
        <v>0.33333333333333331</v>
      </c>
      <c r="F37" s="21">
        <f ca="1">'SYBCOM A'!F37/'SYBCOM A'!F$4</f>
        <v>0.16129032258064516</v>
      </c>
      <c r="G37" s="21">
        <f ca="1">'SYBCOM A'!G37/'SYBCOM A'!G$4</f>
        <v>0.35714285714285715</v>
      </c>
      <c r="H37" s="21">
        <f ca="1">'SYBCOM A'!H37/'SYBCOM A'!H$4</f>
        <v>0.13793103448275862</v>
      </c>
      <c r="I37" s="21">
        <f ca="1">'SYBCOM A'!I37/'SYBCOM A'!I$4</f>
        <v>0.1111111111111111</v>
      </c>
      <c r="J37" s="21">
        <f ca="1">'SYBCOM A'!J37/'SYBCOM A'!J$4</f>
        <v>0.40909090909090912</v>
      </c>
      <c r="K37" s="21">
        <f ca="1">'SYBCOM A'!K37/'SYBCOM A'!K$4</f>
        <v>0.25</v>
      </c>
    </row>
    <row r="38" spans="1:11" ht="15" x14ac:dyDescent="0.25">
      <c r="A38" s="19">
        <v>1332</v>
      </c>
      <c r="B38" s="20" t="s">
        <v>59</v>
      </c>
      <c r="C38" s="21">
        <f ca="1">'SYBCOM A'!C38/'SYBCOM A'!C$4</f>
        <v>0.4</v>
      </c>
      <c r="D38" s="21">
        <f ca="1">'SYBCOM A'!D38/'SYBCOM A'!D$4</f>
        <v>0.625</v>
      </c>
      <c r="E38" s="21">
        <f ca="1">'SYBCOM A'!E38/'SYBCOM A'!E$4</f>
        <v>0.5</v>
      </c>
      <c r="F38" s="21">
        <f ca="1">'SYBCOM A'!F38/'SYBCOM A'!F$4</f>
        <v>0.74193548387096775</v>
      </c>
      <c r="G38" s="21">
        <f ca="1">'SYBCOM A'!G38/'SYBCOM A'!G$4</f>
        <v>0.6071428571428571</v>
      </c>
      <c r="H38" s="21">
        <f ca="1">'SYBCOM A'!H38/'SYBCOM A'!H$4</f>
        <v>0.68965517241379315</v>
      </c>
      <c r="I38" s="21">
        <f ca="1">'SYBCOM A'!I38/'SYBCOM A'!I$4</f>
        <v>0.55555555555555558</v>
      </c>
      <c r="J38" s="21">
        <f ca="1">'SYBCOM A'!J38/'SYBCOM A'!J$4</f>
        <v>0.5</v>
      </c>
      <c r="K38" s="21">
        <f ca="1">'SYBCOM A'!K38/'SYBCOM A'!K$4</f>
        <v>0.5</v>
      </c>
    </row>
    <row r="39" spans="1:11" ht="15" x14ac:dyDescent="0.25">
      <c r="A39" s="19">
        <v>1333</v>
      </c>
      <c r="B39" s="20" t="s">
        <v>60</v>
      </c>
      <c r="C39" s="21">
        <f ca="1">'SYBCOM A'!C39/'SYBCOM A'!C$4</f>
        <v>1</v>
      </c>
      <c r="D39" s="21">
        <f ca="1">'SYBCOM A'!D39/'SYBCOM A'!D$4</f>
        <v>0.9375</v>
      </c>
      <c r="E39" s="21">
        <f ca="1">'SYBCOM A'!E39/'SYBCOM A'!E$4</f>
        <v>0.97222222222222221</v>
      </c>
      <c r="F39" s="21">
        <f ca="1">'SYBCOM A'!F39/'SYBCOM A'!F$4</f>
        <v>1</v>
      </c>
      <c r="G39" s="21">
        <f ca="1">'SYBCOM A'!G39/'SYBCOM A'!G$4</f>
        <v>0.75</v>
      </c>
      <c r="H39" s="21">
        <f ca="1">'SYBCOM A'!H39/'SYBCOM A'!H$4</f>
        <v>0.93103448275862066</v>
      </c>
      <c r="I39" s="21">
        <f ca="1">'SYBCOM A'!I39/'SYBCOM A'!I$4</f>
        <v>0.81481481481481477</v>
      </c>
      <c r="J39" s="21">
        <f ca="1">'SYBCOM A'!J39/'SYBCOM A'!J$4</f>
        <v>0.95454545454545459</v>
      </c>
      <c r="K39" s="21">
        <f ca="1">'SYBCOM A'!K39/'SYBCOM A'!K$4</f>
        <v>0.5</v>
      </c>
    </row>
    <row r="40" spans="1:11" ht="15" x14ac:dyDescent="0.25">
      <c r="A40" s="19">
        <v>1334</v>
      </c>
      <c r="B40" s="20" t="s">
        <v>61</v>
      </c>
      <c r="C40" s="21">
        <f ca="1">'SYBCOM A'!C40/'SYBCOM A'!C$4</f>
        <v>0.6</v>
      </c>
      <c r="D40" s="21">
        <f ca="1">'SYBCOM A'!D40/'SYBCOM A'!D$4</f>
        <v>0.8125</v>
      </c>
      <c r="E40" s="21">
        <f ca="1">'SYBCOM A'!E40/'SYBCOM A'!E$4</f>
        <v>0.69444444444444442</v>
      </c>
      <c r="F40" s="21">
        <f ca="1">'SYBCOM A'!F40/'SYBCOM A'!F$4</f>
        <v>0.25806451612903225</v>
      </c>
      <c r="G40" s="21">
        <f ca="1">'SYBCOM A'!G40/'SYBCOM A'!G$4</f>
        <v>0.5</v>
      </c>
      <c r="H40" s="21">
        <f ca="1">'SYBCOM A'!H40/'SYBCOM A'!H$4</f>
        <v>0.82758620689655171</v>
      </c>
      <c r="I40" s="21">
        <f ca="1">'SYBCOM A'!I40/'SYBCOM A'!I$4</f>
        <v>0.62962962962962965</v>
      </c>
      <c r="J40" s="21">
        <f ca="1">'SYBCOM A'!J40/'SYBCOM A'!J$4</f>
        <v>0.68181818181818177</v>
      </c>
      <c r="K40" s="21">
        <f ca="1">'SYBCOM A'!K40/'SYBCOM A'!K$4</f>
        <v>0.5625</v>
      </c>
    </row>
    <row r="41" spans="1:11" ht="15" x14ac:dyDescent="0.25">
      <c r="A41" s="19">
        <v>1335</v>
      </c>
      <c r="B41" s="20" t="s">
        <v>62</v>
      </c>
      <c r="C41" s="21">
        <f ca="1">'SYBCOM A'!C41/'SYBCOM A'!C$4</f>
        <v>0.7</v>
      </c>
      <c r="D41" s="21">
        <f ca="1">'SYBCOM A'!D41/'SYBCOM A'!D$4</f>
        <v>0.8125</v>
      </c>
      <c r="E41" s="21">
        <f ca="1">'SYBCOM A'!E41/'SYBCOM A'!E$4</f>
        <v>0.75</v>
      </c>
      <c r="F41" s="21">
        <f ca="1">'SYBCOM A'!F41/'SYBCOM A'!F$4</f>
        <v>0.80645161290322576</v>
      </c>
      <c r="G41" s="21">
        <f ca="1">'SYBCOM A'!G41/'SYBCOM A'!G$4</f>
        <v>0.6071428571428571</v>
      </c>
      <c r="H41" s="21">
        <f ca="1">'SYBCOM A'!H41/'SYBCOM A'!H$4</f>
        <v>0.68965517241379315</v>
      </c>
      <c r="I41" s="21">
        <f ca="1">'SYBCOM A'!I41/'SYBCOM A'!I$4</f>
        <v>0.62962962962962965</v>
      </c>
      <c r="J41" s="21">
        <f ca="1">'SYBCOM A'!J41/'SYBCOM A'!J$4</f>
        <v>0.81818181818181823</v>
      </c>
      <c r="K41" s="21">
        <f ca="1">'SYBCOM A'!K41/'SYBCOM A'!K$4</f>
        <v>0.59375</v>
      </c>
    </row>
    <row r="42" spans="1:11" ht="15" x14ac:dyDescent="0.25">
      <c r="A42" s="19">
        <v>1336</v>
      </c>
      <c r="B42" s="20" t="s">
        <v>63</v>
      </c>
      <c r="C42" s="21">
        <f ca="1">'SYBCOM A'!C42/'SYBCOM A'!C$4</f>
        <v>0.15</v>
      </c>
      <c r="D42" s="21">
        <f ca="1">'SYBCOM A'!D42/'SYBCOM A'!D$4</f>
        <v>0.25</v>
      </c>
      <c r="E42" s="21">
        <f ca="1">'SYBCOM A'!E42/'SYBCOM A'!E$4</f>
        <v>0.19444444444444445</v>
      </c>
      <c r="F42" s="21">
        <f ca="1">'SYBCOM A'!F42/'SYBCOM A'!F$4</f>
        <v>0.29032258064516131</v>
      </c>
      <c r="G42" s="21">
        <f ca="1">'SYBCOM A'!G42/'SYBCOM A'!G$4</f>
        <v>0.25</v>
      </c>
      <c r="H42" s="21">
        <f ca="1">'SYBCOM A'!H42/'SYBCOM A'!H$4</f>
        <v>0.31034482758620691</v>
      </c>
      <c r="I42" s="21">
        <f ca="1">'SYBCOM A'!I42/'SYBCOM A'!I$4</f>
        <v>0.18518518518518517</v>
      </c>
      <c r="J42" s="21">
        <f ca="1">'SYBCOM A'!J42/'SYBCOM A'!J$4</f>
        <v>0.27272727272727271</v>
      </c>
      <c r="K42" s="21">
        <f ca="1">'SYBCOM A'!K42/'SYBCOM A'!K$4</f>
        <v>0.25</v>
      </c>
    </row>
    <row r="43" spans="1:11" ht="15" x14ac:dyDescent="0.25">
      <c r="A43" s="19">
        <v>1337</v>
      </c>
      <c r="B43" s="20" t="s">
        <v>64</v>
      </c>
      <c r="C43" s="21">
        <f ca="1">'SYBCOM A'!C43/'SYBCOM A'!C$4</f>
        <v>0.3</v>
      </c>
      <c r="D43" s="21">
        <f ca="1">'SYBCOM A'!D43/'SYBCOM A'!D$4</f>
        <v>0.3125</v>
      </c>
      <c r="E43" s="21">
        <f ca="1">'SYBCOM A'!E43/'SYBCOM A'!E$4</f>
        <v>0.30555555555555558</v>
      </c>
      <c r="F43" s="21">
        <f ca="1">'SYBCOM A'!F43/'SYBCOM A'!F$4</f>
        <v>0.29032258064516131</v>
      </c>
      <c r="G43" s="21">
        <f ca="1">'SYBCOM A'!G43/'SYBCOM A'!G$4</f>
        <v>0.35714285714285715</v>
      </c>
      <c r="H43" s="21">
        <f ca="1">'SYBCOM A'!H43/'SYBCOM A'!H$4</f>
        <v>0.31034482758620691</v>
      </c>
      <c r="I43" s="21">
        <f ca="1">'SYBCOM A'!I43/'SYBCOM A'!I$4</f>
        <v>0.29629629629629628</v>
      </c>
      <c r="J43" s="21">
        <f ca="1">'SYBCOM A'!J43/'SYBCOM A'!J$4</f>
        <v>0.5</v>
      </c>
      <c r="K43" s="21">
        <f ca="1">'SYBCOM A'!K43/'SYBCOM A'!K$4</f>
        <v>0.1875</v>
      </c>
    </row>
    <row r="44" spans="1:11" ht="15" x14ac:dyDescent="0.25">
      <c r="A44" s="19">
        <v>1338</v>
      </c>
      <c r="B44" s="20" t="s">
        <v>65</v>
      </c>
      <c r="C44" s="21">
        <f ca="1">'SYBCOM A'!C44/'SYBCOM A'!C$4</f>
        <v>0.25</v>
      </c>
      <c r="D44" s="21">
        <f ca="1">'SYBCOM A'!D44/'SYBCOM A'!D$4</f>
        <v>0.375</v>
      </c>
      <c r="E44" s="21">
        <f ca="1">'SYBCOM A'!E44/'SYBCOM A'!E$4</f>
        <v>0.30555555555555558</v>
      </c>
      <c r="F44" s="21">
        <f ca="1">'SYBCOM A'!F44/'SYBCOM A'!F$4</f>
        <v>0.12903225806451613</v>
      </c>
      <c r="G44" s="21">
        <f ca="1">'SYBCOM A'!G44/'SYBCOM A'!G$4</f>
        <v>0.17857142857142858</v>
      </c>
      <c r="H44" s="21">
        <f ca="1">'SYBCOM A'!H44/'SYBCOM A'!H$4</f>
        <v>0.10344827586206896</v>
      </c>
      <c r="I44" s="21">
        <f ca="1">'SYBCOM A'!I44/'SYBCOM A'!I$4</f>
        <v>0.14814814814814814</v>
      </c>
      <c r="J44" s="21">
        <f ca="1">'SYBCOM A'!J44/'SYBCOM A'!J$4</f>
        <v>9.0909090909090912E-2</v>
      </c>
      <c r="K44" s="21">
        <f ca="1">'SYBCOM A'!K44/'SYBCOM A'!K$4</f>
        <v>0</v>
      </c>
    </row>
    <row r="45" spans="1:11" ht="15" x14ac:dyDescent="0.25">
      <c r="A45" s="19">
        <v>1339</v>
      </c>
      <c r="B45" s="20" t="s">
        <v>66</v>
      </c>
      <c r="C45" s="21">
        <f ca="1">'SYBCOM A'!C45/'SYBCOM A'!C$4</f>
        <v>0.9</v>
      </c>
      <c r="D45" s="21">
        <f ca="1">'SYBCOM A'!D45/'SYBCOM A'!D$4</f>
        <v>0.875</v>
      </c>
      <c r="E45" s="21">
        <f ca="1">'SYBCOM A'!E45/'SYBCOM A'!E$4</f>
        <v>0.88888888888888884</v>
      </c>
      <c r="F45" s="21">
        <f ca="1">'SYBCOM A'!F45/'SYBCOM A'!F$4</f>
        <v>0.90322580645161288</v>
      </c>
      <c r="G45" s="21">
        <f ca="1">'SYBCOM A'!G45/'SYBCOM A'!G$4</f>
        <v>0.6785714285714286</v>
      </c>
      <c r="H45" s="21">
        <f ca="1">'SYBCOM A'!H45/'SYBCOM A'!H$4</f>
        <v>0.51724137931034486</v>
      </c>
      <c r="I45" s="21">
        <f ca="1">'SYBCOM A'!I45/'SYBCOM A'!I$4</f>
        <v>0.66666666666666663</v>
      </c>
      <c r="J45" s="21">
        <f ca="1">'SYBCOM A'!J45/'SYBCOM A'!J$4</f>
        <v>0.63636363636363635</v>
      </c>
      <c r="K45" s="21">
        <f ca="1">'SYBCOM A'!K45/'SYBCOM A'!K$4</f>
        <v>0.71875</v>
      </c>
    </row>
    <row r="46" spans="1:11" ht="15" x14ac:dyDescent="0.25">
      <c r="A46" s="19">
        <v>1340</v>
      </c>
      <c r="B46" s="20" t="s">
        <v>67</v>
      </c>
      <c r="C46" s="21">
        <f ca="1">'SYBCOM A'!C46/'SYBCOM A'!C$4</f>
        <v>0.25</v>
      </c>
      <c r="D46" s="21">
        <f ca="1">'SYBCOM A'!D46/'SYBCOM A'!D$4</f>
        <v>0.3125</v>
      </c>
      <c r="E46" s="21">
        <f ca="1">'SYBCOM A'!E46/'SYBCOM A'!E$4</f>
        <v>0.27777777777777779</v>
      </c>
      <c r="F46" s="21">
        <f ca="1">'SYBCOM A'!F46/'SYBCOM A'!F$4</f>
        <v>0.25806451612903225</v>
      </c>
      <c r="G46" s="21">
        <f ca="1">'SYBCOM A'!G46/'SYBCOM A'!G$4</f>
        <v>0.5</v>
      </c>
      <c r="H46" s="21">
        <f ca="1">'SYBCOM A'!H46/'SYBCOM A'!H$4</f>
        <v>0.41379310344827586</v>
      </c>
      <c r="I46" s="21">
        <f ca="1">'SYBCOM A'!I46/'SYBCOM A'!I$4</f>
        <v>0.14814814814814814</v>
      </c>
      <c r="J46" s="21">
        <f ca="1">'SYBCOM A'!J46/'SYBCOM A'!J$4</f>
        <v>0.22727272727272727</v>
      </c>
      <c r="K46" s="21">
        <f ca="1">'SYBCOM A'!K46/'SYBCOM A'!K$4</f>
        <v>0</v>
      </c>
    </row>
    <row r="47" spans="1:11" ht="15" x14ac:dyDescent="0.25">
      <c r="A47" s="19">
        <v>1341</v>
      </c>
      <c r="B47" s="20" t="s">
        <v>68</v>
      </c>
      <c r="C47" s="21">
        <f ca="1">'SYBCOM A'!C47/'SYBCOM A'!C$4</f>
        <v>0.6</v>
      </c>
      <c r="D47" s="21">
        <f ca="1">'SYBCOM A'!D47/'SYBCOM A'!D$4</f>
        <v>0.75</v>
      </c>
      <c r="E47" s="21">
        <f ca="1">'SYBCOM A'!E47/'SYBCOM A'!E$4</f>
        <v>0.66666666666666663</v>
      </c>
      <c r="F47" s="21">
        <f ca="1">'SYBCOM A'!F47/'SYBCOM A'!F$4</f>
        <v>0.45161290322580644</v>
      </c>
      <c r="G47" s="21">
        <f ca="1">'SYBCOM A'!G47/'SYBCOM A'!G$4</f>
        <v>0.75</v>
      </c>
      <c r="H47" s="21">
        <f ca="1">'SYBCOM A'!H47/'SYBCOM A'!H$4</f>
        <v>0.55172413793103448</v>
      </c>
      <c r="I47" s="21">
        <f ca="1">'SYBCOM A'!I47/'SYBCOM A'!I$4</f>
        <v>0.48148148148148145</v>
      </c>
      <c r="J47" s="21">
        <f ca="1">'SYBCOM A'!J47/'SYBCOM A'!J$4</f>
        <v>0.45454545454545453</v>
      </c>
      <c r="K47" s="21">
        <f ca="1">'SYBCOM A'!K47/'SYBCOM A'!K$4</f>
        <v>0.5</v>
      </c>
    </row>
    <row r="48" spans="1:11" ht="15" x14ac:dyDescent="0.25">
      <c r="A48" s="19">
        <v>1342</v>
      </c>
      <c r="B48" s="20" t="s">
        <v>69</v>
      </c>
      <c r="C48" s="21">
        <f ca="1">'SYBCOM A'!C48/'SYBCOM A'!C$4</f>
        <v>0.6</v>
      </c>
      <c r="D48" s="21">
        <f ca="1">'SYBCOM A'!D48/'SYBCOM A'!D$4</f>
        <v>1</v>
      </c>
      <c r="E48" s="21">
        <f ca="1">'SYBCOM A'!E48/'SYBCOM A'!E$4</f>
        <v>0.77777777777777779</v>
      </c>
      <c r="F48" s="21">
        <f ca="1">'SYBCOM A'!F48/'SYBCOM A'!F$4</f>
        <v>0.58064516129032262</v>
      </c>
      <c r="G48" s="21">
        <f ca="1">'SYBCOM A'!G48/'SYBCOM A'!G$4</f>
        <v>0.6428571428571429</v>
      </c>
      <c r="H48" s="21">
        <f ca="1">'SYBCOM A'!H48/'SYBCOM A'!H$4</f>
        <v>0.58620689655172409</v>
      </c>
      <c r="I48" s="21">
        <f ca="1">'SYBCOM A'!I48/'SYBCOM A'!I$4</f>
        <v>0.62962962962962965</v>
      </c>
      <c r="J48" s="21">
        <f ca="1">'SYBCOM A'!J48/'SYBCOM A'!J$4</f>
        <v>0.54545454545454541</v>
      </c>
      <c r="K48" s="21">
        <f ca="1">'SYBCOM A'!K48/'SYBCOM A'!K$4</f>
        <v>0.625</v>
      </c>
    </row>
    <row r="49" spans="1:11" ht="15" x14ac:dyDescent="0.25">
      <c r="A49" s="19">
        <v>1343</v>
      </c>
      <c r="B49" s="20" t="s">
        <v>70</v>
      </c>
      <c r="C49" s="21">
        <f ca="1">'SYBCOM A'!C49/'SYBCOM A'!C$4</f>
        <v>0.55000000000000004</v>
      </c>
      <c r="D49" s="21">
        <f ca="1">'SYBCOM A'!D49/'SYBCOM A'!D$4</f>
        <v>0.5625</v>
      </c>
      <c r="E49" s="21">
        <f ca="1">'SYBCOM A'!E49/'SYBCOM A'!E$4</f>
        <v>0.55555555555555558</v>
      </c>
      <c r="F49" s="21">
        <f ca="1">'SYBCOM A'!F49/'SYBCOM A'!F$4</f>
        <v>0.41935483870967744</v>
      </c>
      <c r="G49" s="21">
        <f ca="1">'SYBCOM A'!G49/'SYBCOM A'!G$4</f>
        <v>0.6785714285714286</v>
      </c>
      <c r="H49" s="21">
        <f ca="1">'SYBCOM A'!H49/'SYBCOM A'!H$4</f>
        <v>0.65517241379310343</v>
      </c>
      <c r="I49" s="21">
        <f ca="1">'SYBCOM A'!I49/'SYBCOM A'!I$4</f>
        <v>0.59259259259259256</v>
      </c>
      <c r="J49" s="21">
        <f ca="1">'SYBCOM A'!J49/'SYBCOM A'!J$4</f>
        <v>0.40909090909090912</v>
      </c>
      <c r="K49" s="21">
        <f ca="1">'SYBCOM A'!K49/'SYBCOM A'!K$4</f>
        <v>0.5625</v>
      </c>
    </row>
    <row r="50" spans="1:11" ht="15" x14ac:dyDescent="0.25">
      <c r="A50" s="19">
        <v>1344</v>
      </c>
      <c r="B50" s="20" t="s">
        <v>71</v>
      </c>
      <c r="C50" s="21">
        <f ca="1">'SYBCOM A'!C50/'SYBCOM A'!C$4</f>
        <v>0.45</v>
      </c>
      <c r="D50" s="21">
        <f ca="1">'SYBCOM A'!D50/'SYBCOM A'!D$4</f>
        <v>0.5625</v>
      </c>
      <c r="E50" s="21">
        <f ca="1">'SYBCOM A'!E50/'SYBCOM A'!E$4</f>
        <v>0.5</v>
      </c>
      <c r="F50" s="21">
        <f ca="1">'SYBCOM A'!F50/'SYBCOM A'!F$4</f>
        <v>0.61290322580645162</v>
      </c>
      <c r="G50" s="21">
        <f ca="1">'SYBCOM A'!G50/'SYBCOM A'!G$4</f>
        <v>0.5</v>
      </c>
      <c r="H50" s="21">
        <f ca="1">'SYBCOM A'!H50/'SYBCOM A'!H$4</f>
        <v>0.55172413793103448</v>
      </c>
      <c r="I50" s="21">
        <f ca="1">'SYBCOM A'!I50/'SYBCOM A'!I$4</f>
        <v>0.37037037037037035</v>
      </c>
      <c r="J50" s="21">
        <f ca="1">'SYBCOM A'!J50/'SYBCOM A'!J$4</f>
        <v>0.40909090909090912</v>
      </c>
      <c r="K50" s="21">
        <f ca="1">'SYBCOM A'!K50/'SYBCOM A'!K$4</f>
        <v>3.125E-2</v>
      </c>
    </row>
    <row r="51" spans="1:11" ht="15" x14ac:dyDescent="0.25">
      <c r="A51" s="19">
        <v>1345</v>
      </c>
      <c r="B51" s="20" t="s">
        <v>72</v>
      </c>
      <c r="C51" s="21">
        <f ca="1">'SYBCOM A'!C51/'SYBCOM A'!C$4</f>
        <v>0.7</v>
      </c>
      <c r="D51" s="21">
        <f ca="1">'SYBCOM A'!D51/'SYBCOM A'!D$4</f>
        <v>0.6875</v>
      </c>
      <c r="E51" s="21">
        <f ca="1">'SYBCOM A'!E51/'SYBCOM A'!E$4</f>
        <v>0.69444444444444442</v>
      </c>
      <c r="F51" s="21">
        <f ca="1">'SYBCOM A'!F51/'SYBCOM A'!F$4</f>
        <v>0.4838709677419355</v>
      </c>
      <c r="G51" s="21">
        <f ca="1">'SYBCOM A'!G51/'SYBCOM A'!G$4</f>
        <v>0.6785714285714286</v>
      </c>
      <c r="H51" s="21">
        <f ca="1">'SYBCOM A'!H51/'SYBCOM A'!H$4</f>
        <v>0.55172413793103448</v>
      </c>
      <c r="I51" s="21">
        <f ca="1">'SYBCOM A'!I51/'SYBCOM A'!I$4</f>
        <v>0.66666666666666663</v>
      </c>
      <c r="J51" s="21">
        <f ca="1">'SYBCOM A'!J51/'SYBCOM A'!J$4</f>
        <v>0.5</v>
      </c>
      <c r="K51" s="21">
        <f ca="1">'SYBCOM A'!K51/'SYBCOM A'!K$4</f>
        <v>0.5</v>
      </c>
    </row>
    <row r="52" spans="1:11" ht="15" x14ac:dyDescent="0.25">
      <c r="A52" s="19">
        <v>1346</v>
      </c>
      <c r="B52" s="20" t="s">
        <v>73</v>
      </c>
      <c r="C52" s="21">
        <f ca="1">'SYBCOM A'!C52/'SYBCOM A'!C$4</f>
        <v>0.3</v>
      </c>
      <c r="D52" s="21">
        <f ca="1">'SYBCOM A'!D52/'SYBCOM A'!D$4</f>
        <v>0.625</v>
      </c>
      <c r="E52" s="21">
        <f ca="1">'SYBCOM A'!E52/'SYBCOM A'!E$4</f>
        <v>0.44444444444444442</v>
      </c>
      <c r="F52" s="21">
        <f ca="1">'SYBCOM A'!F52/'SYBCOM A'!F$4</f>
        <v>0.38709677419354838</v>
      </c>
      <c r="G52" s="21">
        <f ca="1">'SYBCOM A'!G52/'SYBCOM A'!G$4</f>
        <v>0.75</v>
      </c>
      <c r="H52" s="21">
        <f ca="1">'SYBCOM A'!H52/'SYBCOM A'!H$4</f>
        <v>0.37931034482758619</v>
      </c>
      <c r="I52" s="21">
        <f ca="1">'SYBCOM A'!I52/'SYBCOM A'!I$4</f>
        <v>0.33333333333333331</v>
      </c>
      <c r="J52" s="21">
        <f ca="1">'SYBCOM A'!J52/'SYBCOM A'!J$4</f>
        <v>0.22727272727272727</v>
      </c>
      <c r="K52" s="21">
        <f ca="1">'SYBCOM A'!K52/'SYBCOM A'!K$4</f>
        <v>0.15625</v>
      </c>
    </row>
    <row r="53" spans="1:11" ht="15" x14ac:dyDescent="0.25">
      <c r="A53" s="19">
        <v>1347</v>
      </c>
      <c r="B53" s="20" t="s">
        <v>74</v>
      </c>
      <c r="C53" s="21">
        <f ca="1">'SYBCOM A'!C53/'SYBCOM A'!C$4</f>
        <v>1</v>
      </c>
      <c r="D53" s="21">
        <f ca="1">'SYBCOM A'!D53/'SYBCOM A'!D$4</f>
        <v>1</v>
      </c>
      <c r="E53" s="21">
        <f ca="1">'SYBCOM A'!E53/'SYBCOM A'!E$4</f>
        <v>1</v>
      </c>
      <c r="F53" s="21">
        <f ca="1">'SYBCOM A'!F53/'SYBCOM A'!F$4</f>
        <v>1</v>
      </c>
      <c r="G53" s="21">
        <f ca="1">'SYBCOM A'!G53/'SYBCOM A'!G$4</f>
        <v>0.8571428571428571</v>
      </c>
      <c r="H53" s="21">
        <f ca="1">'SYBCOM A'!H53/'SYBCOM A'!H$4</f>
        <v>1</v>
      </c>
      <c r="I53" s="21">
        <f ca="1">'SYBCOM A'!I53/'SYBCOM A'!I$4</f>
        <v>1</v>
      </c>
      <c r="J53" s="21">
        <f ca="1">'SYBCOM A'!J53/'SYBCOM A'!J$4</f>
        <v>0.63636363636363635</v>
      </c>
      <c r="K53" s="21">
        <f ca="1">'SYBCOM A'!K53/'SYBCOM A'!K$4</f>
        <v>1</v>
      </c>
    </row>
    <row r="54" spans="1:11" ht="15" x14ac:dyDescent="0.25">
      <c r="A54" s="19">
        <v>1348</v>
      </c>
      <c r="B54" s="20" t="s">
        <v>75</v>
      </c>
      <c r="C54" s="21">
        <f ca="1">'SYBCOM A'!C54/'SYBCOM A'!C$4</f>
        <v>1</v>
      </c>
      <c r="D54" s="21">
        <f ca="1">'SYBCOM A'!D54/'SYBCOM A'!D$4</f>
        <v>1</v>
      </c>
      <c r="E54" s="21">
        <f ca="1">'SYBCOM A'!E54/'SYBCOM A'!E$4</f>
        <v>1</v>
      </c>
      <c r="F54" s="21">
        <f ca="1">'SYBCOM A'!F54/'SYBCOM A'!F$4</f>
        <v>1</v>
      </c>
      <c r="G54" s="21">
        <f ca="1">'SYBCOM A'!G54/'SYBCOM A'!G$4</f>
        <v>0.7857142857142857</v>
      </c>
      <c r="H54" s="21">
        <f ca="1">'SYBCOM A'!H54/'SYBCOM A'!H$4</f>
        <v>1</v>
      </c>
      <c r="I54" s="21">
        <f ca="1">'SYBCOM A'!I54/'SYBCOM A'!I$4</f>
        <v>1</v>
      </c>
      <c r="J54" s="21">
        <f ca="1">'SYBCOM A'!J54/'SYBCOM A'!J$4</f>
        <v>0.63636363636363635</v>
      </c>
      <c r="K54" s="21">
        <f ca="1">'SYBCOM A'!K54/'SYBCOM A'!K$4</f>
        <v>1</v>
      </c>
    </row>
    <row r="55" spans="1:11" ht="15" x14ac:dyDescent="0.25">
      <c r="A55" s="19">
        <v>1349</v>
      </c>
      <c r="B55" s="20" t="s">
        <v>76</v>
      </c>
      <c r="C55" s="21">
        <f ca="1">'SYBCOM A'!C55/'SYBCOM A'!C$4</f>
        <v>0.8</v>
      </c>
      <c r="D55" s="21">
        <f ca="1">'SYBCOM A'!D55/'SYBCOM A'!D$4</f>
        <v>0.75</v>
      </c>
      <c r="E55" s="21">
        <f ca="1">'SYBCOM A'!E55/'SYBCOM A'!E$4</f>
        <v>0.77777777777777779</v>
      </c>
      <c r="F55" s="21">
        <f ca="1">'SYBCOM A'!F55/'SYBCOM A'!F$4</f>
        <v>0.83870967741935487</v>
      </c>
      <c r="G55" s="21">
        <f ca="1">'SYBCOM A'!G55/'SYBCOM A'!G$4</f>
        <v>0.6785714285714286</v>
      </c>
      <c r="H55" s="21">
        <f ca="1">'SYBCOM A'!H55/'SYBCOM A'!H$4</f>
        <v>0.75862068965517238</v>
      </c>
      <c r="I55" s="21">
        <f ca="1">'SYBCOM A'!I55/'SYBCOM A'!I$4</f>
        <v>0.7407407407407407</v>
      </c>
      <c r="J55" s="21">
        <f ca="1">'SYBCOM A'!J55/'SYBCOM A'!J$4</f>
        <v>0.31818181818181818</v>
      </c>
      <c r="K55" s="21">
        <f ca="1">'SYBCOM A'!K55/'SYBCOM A'!K$4</f>
        <v>0.625</v>
      </c>
    </row>
    <row r="56" spans="1:11" ht="15" x14ac:dyDescent="0.25">
      <c r="A56" s="19">
        <v>1350</v>
      </c>
      <c r="B56" s="20" t="s">
        <v>77</v>
      </c>
      <c r="C56" s="21">
        <f ca="1">'SYBCOM A'!C56/'SYBCOM A'!C$4</f>
        <v>0.25</v>
      </c>
      <c r="D56" s="21">
        <f ca="1">'SYBCOM A'!D56/'SYBCOM A'!D$4</f>
        <v>0.375</v>
      </c>
      <c r="E56" s="21">
        <f ca="1">'SYBCOM A'!E56/'SYBCOM A'!E$4</f>
        <v>0.30555555555555558</v>
      </c>
      <c r="F56" s="21">
        <f ca="1">'SYBCOM A'!F56/'SYBCOM A'!F$4</f>
        <v>0.41935483870967744</v>
      </c>
      <c r="G56" s="21">
        <f ca="1">'SYBCOM A'!G56/'SYBCOM A'!G$4</f>
        <v>0.8571428571428571</v>
      </c>
      <c r="H56" s="21">
        <f ca="1">'SYBCOM A'!H56/'SYBCOM A'!H$4</f>
        <v>0.44827586206896552</v>
      </c>
      <c r="I56" s="21">
        <f ca="1">'SYBCOM A'!I56/'SYBCOM A'!I$4</f>
        <v>0.48148148148148145</v>
      </c>
      <c r="J56" s="21">
        <f ca="1">'SYBCOM A'!J56/'SYBCOM A'!J$4</f>
        <v>0.36363636363636365</v>
      </c>
      <c r="K56" s="21">
        <f ca="1">'SYBCOM A'!K56/'SYBCOM A'!K$4</f>
        <v>0.6875</v>
      </c>
    </row>
    <row r="57" spans="1:11" ht="15" x14ac:dyDescent="0.25">
      <c r="A57" s="19">
        <v>1351</v>
      </c>
      <c r="B57" s="20" t="s">
        <v>78</v>
      </c>
      <c r="C57" s="21">
        <f ca="1">'SYBCOM A'!C57/'SYBCOM A'!C$4</f>
        <v>0.9</v>
      </c>
      <c r="D57" s="21">
        <f ca="1">'SYBCOM A'!D57/'SYBCOM A'!D$4</f>
        <v>0.875</v>
      </c>
      <c r="E57" s="21">
        <f ca="1">'SYBCOM A'!E57/'SYBCOM A'!E$4</f>
        <v>0.88888888888888884</v>
      </c>
      <c r="F57" s="21">
        <f ca="1">'SYBCOM A'!F57/'SYBCOM A'!F$4</f>
        <v>0.90322580645161288</v>
      </c>
      <c r="G57" s="21">
        <f ca="1">'SYBCOM A'!G57/'SYBCOM A'!G$4</f>
        <v>0.8214285714285714</v>
      </c>
      <c r="H57" s="21">
        <f ca="1">'SYBCOM A'!H57/'SYBCOM A'!H$4</f>
        <v>0.93103448275862066</v>
      </c>
      <c r="I57" s="21">
        <f ca="1">'SYBCOM A'!I57/'SYBCOM A'!I$4</f>
        <v>0.77777777777777779</v>
      </c>
      <c r="J57" s="21">
        <f ca="1">'SYBCOM A'!J57/'SYBCOM A'!J$4</f>
        <v>0.45454545454545453</v>
      </c>
      <c r="K57" s="21">
        <f ca="1">'SYBCOM A'!K57/'SYBCOM A'!K$4</f>
        <v>0.875</v>
      </c>
    </row>
    <row r="58" spans="1:11" ht="15" x14ac:dyDescent="0.25">
      <c r="A58" s="19">
        <v>1352</v>
      </c>
      <c r="B58" s="20" t="s">
        <v>79</v>
      </c>
      <c r="C58" s="21">
        <f ca="1">'SYBCOM A'!C58/'SYBCOM A'!C$4</f>
        <v>0.05</v>
      </c>
      <c r="D58" s="21">
        <f ca="1">'SYBCOM A'!D58/'SYBCOM A'!D$4</f>
        <v>0.375</v>
      </c>
      <c r="E58" s="21">
        <f ca="1">'SYBCOM A'!E58/'SYBCOM A'!E$4</f>
        <v>0.19444444444444445</v>
      </c>
      <c r="F58" s="21">
        <f ca="1">'SYBCOM A'!F58/'SYBCOM A'!F$4</f>
        <v>6.4516129032258063E-2</v>
      </c>
      <c r="G58" s="21">
        <f ca="1">'SYBCOM A'!G58/'SYBCOM A'!G$4</f>
        <v>0.21428571428571427</v>
      </c>
      <c r="H58" s="21">
        <f ca="1">'SYBCOM A'!H58/'SYBCOM A'!H$4</f>
        <v>0.17241379310344829</v>
      </c>
      <c r="I58" s="21">
        <f ca="1">'SYBCOM A'!I58/'SYBCOM A'!I$4</f>
        <v>0.14814814814814814</v>
      </c>
      <c r="J58" s="21">
        <f ca="1">'SYBCOM A'!J58/'SYBCOM A'!J$4</f>
        <v>0.13636363636363635</v>
      </c>
      <c r="K58" s="21">
        <f ca="1">'SYBCOM A'!K58/'SYBCOM A'!K$4</f>
        <v>6.25E-2</v>
      </c>
    </row>
    <row r="59" spans="1:11" ht="15" x14ac:dyDescent="0.25">
      <c r="A59" s="19">
        <v>1353</v>
      </c>
      <c r="B59" s="20" t="s">
        <v>80</v>
      </c>
      <c r="C59" s="21">
        <f ca="1">'SYBCOM A'!C59/'SYBCOM A'!C$4</f>
        <v>0.55000000000000004</v>
      </c>
      <c r="D59" s="21">
        <f ca="1">'SYBCOM A'!D59/'SYBCOM A'!D$4</f>
        <v>0.75</v>
      </c>
      <c r="E59" s="21">
        <f ca="1">'SYBCOM A'!E59/'SYBCOM A'!E$4</f>
        <v>0.63888888888888884</v>
      </c>
      <c r="F59" s="21">
        <f ca="1">'SYBCOM A'!F59/'SYBCOM A'!F$4</f>
        <v>0.70967741935483875</v>
      </c>
      <c r="G59" s="21">
        <f ca="1">'SYBCOM A'!G59/'SYBCOM A'!G$4</f>
        <v>0.5714285714285714</v>
      </c>
      <c r="H59" s="21">
        <f ca="1">'SYBCOM A'!H59/'SYBCOM A'!H$4</f>
        <v>0.68965517241379315</v>
      </c>
      <c r="I59" s="21">
        <f ca="1">'SYBCOM A'!I59/'SYBCOM A'!I$4</f>
        <v>0.62962962962962965</v>
      </c>
      <c r="J59" s="21">
        <f ca="1">'SYBCOM A'!J59/'SYBCOM A'!J$4</f>
        <v>0.5</v>
      </c>
      <c r="K59" s="21">
        <f ca="1">'SYBCOM A'!K59/'SYBCOM A'!K$4</f>
        <v>0.53125</v>
      </c>
    </row>
    <row r="60" spans="1:11" ht="15" x14ac:dyDescent="0.25">
      <c r="A60" s="19">
        <v>1354</v>
      </c>
      <c r="B60" s="20" t="s">
        <v>81</v>
      </c>
      <c r="C60" s="21">
        <f ca="1">'SYBCOM A'!C60/'SYBCOM A'!C$4</f>
        <v>0.6</v>
      </c>
      <c r="D60" s="21">
        <f ca="1">'SYBCOM A'!D60/'SYBCOM A'!D$4</f>
        <v>0.625</v>
      </c>
      <c r="E60" s="21">
        <f ca="1">'SYBCOM A'!E60/'SYBCOM A'!E$4</f>
        <v>0.61111111111111116</v>
      </c>
      <c r="F60" s="21">
        <f ca="1">'SYBCOM A'!F60/'SYBCOM A'!F$4</f>
        <v>0.4838709677419355</v>
      </c>
      <c r="G60" s="21">
        <f ca="1">'SYBCOM A'!G60/'SYBCOM A'!G$4</f>
        <v>0.7142857142857143</v>
      </c>
      <c r="H60" s="21">
        <f ca="1">'SYBCOM A'!H60/'SYBCOM A'!H$4</f>
        <v>0.62068965517241381</v>
      </c>
      <c r="I60" s="21">
        <f ca="1">'SYBCOM A'!I60/'SYBCOM A'!I$4</f>
        <v>0.55555555555555558</v>
      </c>
      <c r="J60" s="21">
        <f ca="1">'SYBCOM A'!J60/'SYBCOM A'!J$4</f>
        <v>0.45454545454545453</v>
      </c>
      <c r="K60" s="21">
        <f ca="1">'SYBCOM A'!K60/'SYBCOM A'!K$4</f>
        <v>0.375</v>
      </c>
    </row>
    <row r="61" spans="1:11" ht="15" x14ac:dyDescent="0.25">
      <c r="A61" s="19">
        <v>1355</v>
      </c>
      <c r="B61" s="20" t="s">
        <v>82</v>
      </c>
      <c r="C61" s="21">
        <f ca="1">'SYBCOM A'!C61/'SYBCOM A'!C$4</f>
        <v>0.35</v>
      </c>
      <c r="D61" s="21">
        <f ca="1">'SYBCOM A'!D61/'SYBCOM A'!D$4</f>
        <v>0.4375</v>
      </c>
      <c r="E61" s="21">
        <f ca="1">'SYBCOM A'!E61/'SYBCOM A'!E$4</f>
        <v>0.3888888888888889</v>
      </c>
      <c r="F61" s="21">
        <f ca="1">'SYBCOM A'!F61/'SYBCOM A'!F$4</f>
        <v>0.32258064516129031</v>
      </c>
      <c r="G61" s="21">
        <f ca="1">'SYBCOM A'!G61/'SYBCOM A'!G$4</f>
        <v>0.42857142857142855</v>
      </c>
      <c r="H61" s="21">
        <f ca="1">'SYBCOM A'!H61/'SYBCOM A'!H$4</f>
        <v>0.44827586206896552</v>
      </c>
      <c r="I61" s="21">
        <f ca="1">'SYBCOM A'!I61/'SYBCOM A'!I$4</f>
        <v>0.33333333333333331</v>
      </c>
      <c r="J61" s="21">
        <f ca="1">'SYBCOM A'!J61/'SYBCOM A'!J$4</f>
        <v>0.27272727272727271</v>
      </c>
      <c r="K61" s="21">
        <f ca="1">'SYBCOM A'!K61/'SYBCOM A'!K$4</f>
        <v>0.375</v>
      </c>
    </row>
    <row r="62" spans="1:11" ht="15" x14ac:dyDescent="0.25">
      <c r="A62" s="19">
        <v>1356</v>
      </c>
      <c r="B62" s="20" t="s">
        <v>83</v>
      </c>
      <c r="C62" s="21">
        <f ca="1">'SYBCOM A'!C62/'SYBCOM A'!C$4</f>
        <v>0.8</v>
      </c>
      <c r="D62" s="21">
        <f ca="1">'SYBCOM A'!D62/'SYBCOM A'!D$4</f>
        <v>1</v>
      </c>
      <c r="E62" s="21">
        <f ca="1">'SYBCOM A'!E62/'SYBCOM A'!E$4</f>
        <v>0.88888888888888884</v>
      </c>
      <c r="F62" s="21">
        <f ca="1">'SYBCOM A'!F62/'SYBCOM A'!F$4</f>
        <v>0.83870967741935487</v>
      </c>
      <c r="G62" s="21">
        <f ca="1">'SYBCOM A'!G62/'SYBCOM A'!G$4</f>
        <v>0.6071428571428571</v>
      </c>
      <c r="H62" s="21">
        <f ca="1">'SYBCOM A'!H62/'SYBCOM A'!H$4</f>
        <v>0.75862068965517238</v>
      </c>
      <c r="I62" s="21">
        <f ca="1">'SYBCOM A'!I62/'SYBCOM A'!I$4</f>
        <v>0.81481481481481477</v>
      </c>
      <c r="J62" s="21">
        <f ca="1">'SYBCOM A'!J62/'SYBCOM A'!J$4</f>
        <v>0.54545454545454541</v>
      </c>
      <c r="K62" s="21">
        <f ca="1">'SYBCOM A'!K62/'SYBCOM A'!K$4</f>
        <v>0.84375</v>
      </c>
    </row>
    <row r="63" spans="1:11" ht="15" x14ac:dyDescent="0.25">
      <c r="A63" s="19">
        <v>1357</v>
      </c>
      <c r="B63" s="20" t="s">
        <v>84</v>
      </c>
      <c r="C63" s="21">
        <f ca="1">'SYBCOM A'!C63/'SYBCOM A'!C$4</f>
        <v>0.25</v>
      </c>
      <c r="D63" s="21">
        <f ca="1">'SYBCOM A'!D63/'SYBCOM A'!D$4</f>
        <v>0.5</v>
      </c>
      <c r="E63" s="21">
        <f ca="1">'SYBCOM A'!E63/'SYBCOM A'!E$4</f>
        <v>0.3611111111111111</v>
      </c>
      <c r="F63" s="21">
        <f ca="1">'SYBCOM A'!F63/'SYBCOM A'!F$4</f>
        <v>0.35483870967741937</v>
      </c>
      <c r="G63" s="21">
        <f ca="1">'SYBCOM A'!G63/'SYBCOM A'!G$4</f>
        <v>0.35714285714285715</v>
      </c>
      <c r="H63" s="21">
        <f ca="1">'SYBCOM A'!H63/'SYBCOM A'!H$4</f>
        <v>0.41379310344827586</v>
      </c>
      <c r="I63" s="21">
        <f ca="1">'SYBCOM A'!I63/'SYBCOM A'!I$4</f>
        <v>0.14814814814814814</v>
      </c>
      <c r="J63" s="21">
        <f ca="1">'SYBCOM A'!J63/'SYBCOM A'!J$4</f>
        <v>0.36363636363636365</v>
      </c>
      <c r="K63" s="21">
        <f ca="1">'SYBCOM A'!K63/'SYBCOM A'!K$4</f>
        <v>0.21875</v>
      </c>
    </row>
    <row r="64" spans="1:11" ht="15" x14ac:dyDescent="0.25">
      <c r="A64" s="19">
        <v>1358</v>
      </c>
      <c r="B64" s="20" t="s">
        <v>85</v>
      </c>
      <c r="C64" s="21">
        <f ca="1">'SYBCOM A'!C64/'SYBCOM A'!C$4</f>
        <v>0.15</v>
      </c>
      <c r="D64" s="21">
        <f ca="1">'SYBCOM A'!D64/'SYBCOM A'!D$4</f>
        <v>6.25E-2</v>
      </c>
      <c r="E64" s="21">
        <f ca="1">'SYBCOM A'!E64/'SYBCOM A'!E$4</f>
        <v>0.1111111111111111</v>
      </c>
      <c r="F64" s="21">
        <f ca="1">'SYBCOM A'!F64/'SYBCOM A'!F$4</f>
        <v>9.6774193548387094E-2</v>
      </c>
      <c r="G64" s="21">
        <f ca="1">'SYBCOM A'!G64/'SYBCOM A'!G$4</f>
        <v>0.6428571428571429</v>
      </c>
      <c r="H64" s="21">
        <f ca="1">'SYBCOM A'!H64/'SYBCOM A'!H$4</f>
        <v>0.10344827586206896</v>
      </c>
      <c r="I64" s="21">
        <f ca="1">'SYBCOM A'!I64/'SYBCOM A'!I$4</f>
        <v>0.22222222222222221</v>
      </c>
      <c r="J64" s="21">
        <f ca="1">'SYBCOM A'!J64/'SYBCOM A'!J$4</f>
        <v>0.22727272727272727</v>
      </c>
      <c r="K64" s="21">
        <f ca="1">'SYBCOM A'!K64/'SYBCOM A'!K$4</f>
        <v>0.1875</v>
      </c>
    </row>
    <row r="65" spans="1:11" ht="15" x14ac:dyDescent="0.25">
      <c r="A65" s="19">
        <v>1359</v>
      </c>
      <c r="B65" s="20" t="s">
        <v>86</v>
      </c>
      <c r="C65" s="21">
        <f ca="1">'SYBCOM A'!C65/'SYBCOM A'!C$4</f>
        <v>0.75</v>
      </c>
      <c r="D65" s="21">
        <f ca="1">'SYBCOM A'!D65/'SYBCOM A'!D$4</f>
        <v>0.75</v>
      </c>
      <c r="E65" s="21">
        <f ca="1">'SYBCOM A'!E65/'SYBCOM A'!E$4</f>
        <v>0.75</v>
      </c>
      <c r="F65" s="21">
        <f ca="1">'SYBCOM A'!F65/'SYBCOM A'!F$4</f>
        <v>0.67741935483870963</v>
      </c>
      <c r="G65" s="21">
        <f ca="1">'SYBCOM A'!G65/'SYBCOM A'!G$4</f>
        <v>0.5</v>
      </c>
      <c r="H65" s="21">
        <f ca="1">'SYBCOM A'!H65/'SYBCOM A'!H$4</f>
        <v>0.44827586206896552</v>
      </c>
      <c r="I65" s="21">
        <f ca="1">'SYBCOM A'!I65/'SYBCOM A'!I$4</f>
        <v>0.51851851851851849</v>
      </c>
      <c r="J65" s="21">
        <f ca="1">'SYBCOM A'!J65/'SYBCOM A'!J$4</f>
        <v>0.22727272727272727</v>
      </c>
      <c r="K65" s="21">
        <f ca="1">'SYBCOM A'!K65/'SYBCOM A'!K$4</f>
        <v>0.4375</v>
      </c>
    </row>
    <row r="66" spans="1:11" ht="15" x14ac:dyDescent="0.25">
      <c r="A66" s="19">
        <v>1360</v>
      </c>
      <c r="B66" s="20" t="s">
        <v>87</v>
      </c>
      <c r="C66" s="21">
        <f ca="1">'SYBCOM A'!C66/'SYBCOM A'!C$4</f>
        <v>1</v>
      </c>
      <c r="D66" s="21">
        <f ca="1">'SYBCOM A'!D66/'SYBCOM A'!D$4</f>
        <v>0.9375</v>
      </c>
      <c r="E66" s="21">
        <f ca="1">'SYBCOM A'!E66/'SYBCOM A'!E$4</f>
        <v>0.97222222222222221</v>
      </c>
      <c r="F66" s="21">
        <f ca="1">'SYBCOM A'!F66/'SYBCOM A'!F$4</f>
        <v>1</v>
      </c>
      <c r="G66" s="21">
        <f ca="1">'SYBCOM A'!G66/'SYBCOM A'!G$4</f>
        <v>0.7857142857142857</v>
      </c>
      <c r="H66" s="21">
        <f ca="1">'SYBCOM A'!H66/'SYBCOM A'!H$4</f>
        <v>0.96551724137931039</v>
      </c>
      <c r="I66" s="21">
        <f ca="1">'SYBCOM A'!I66/'SYBCOM A'!I$4</f>
        <v>1</v>
      </c>
      <c r="J66" s="21">
        <f ca="1">'SYBCOM A'!J66/'SYBCOM A'!J$4</f>
        <v>0.63636363636363635</v>
      </c>
      <c r="K66" s="21">
        <f ca="1">'SYBCOM A'!K66/'SYBCOM A'!K$4</f>
        <v>0.9375</v>
      </c>
    </row>
    <row r="67" spans="1:11" ht="15" x14ac:dyDescent="0.25">
      <c r="A67" s="19">
        <v>1361</v>
      </c>
      <c r="B67" s="20" t="s">
        <v>88</v>
      </c>
      <c r="C67" s="21">
        <f ca="1">'SYBCOM A'!C67/'SYBCOM A'!C$4</f>
        <v>0.75</v>
      </c>
      <c r="D67" s="21">
        <f ca="1">'SYBCOM A'!D67/'SYBCOM A'!D$4</f>
        <v>0.9375</v>
      </c>
      <c r="E67" s="21">
        <f ca="1">'SYBCOM A'!E67/'SYBCOM A'!E$4</f>
        <v>0.83333333333333337</v>
      </c>
      <c r="F67" s="21">
        <f ca="1">'SYBCOM A'!F67/'SYBCOM A'!F$4</f>
        <v>0.967741935483871</v>
      </c>
      <c r="G67" s="21">
        <f ca="1">'SYBCOM A'!G67/'SYBCOM A'!G$4</f>
        <v>0.6785714285714286</v>
      </c>
      <c r="H67" s="21">
        <f ca="1">'SYBCOM A'!H67/'SYBCOM A'!H$4</f>
        <v>0.7931034482758621</v>
      </c>
      <c r="I67" s="21">
        <f ca="1">'SYBCOM A'!I67/'SYBCOM A'!I$4</f>
        <v>0.70370370370370372</v>
      </c>
      <c r="J67" s="21">
        <f ca="1">'SYBCOM A'!J67/'SYBCOM A'!J$4</f>
        <v>0.5</v>
      </c>
      <c r="K67" s="21">
        <f ca="1">'SYBCOM A'!K67/'SYBCOM A'!K$4</f>
        <v>0.625</v>
      </c>
    </row>
    <row r="68" spans="1:11" ht="15" x14ac:dyDescent="0.25">
      <c r="A68" s="19">
        <v>1362</v>
      </c>
      <c r="B68" s="20" t="s">
        <v>89</v>
      </c>
      <c r="C68" s="21">
        <f ca="1">'SYBCOM A'!C68/'SYBCOM A'!C$4</f>
        <v>0.55000000000000004</v>
      </c>
      <c r="D68" s="21">
        <f ca="1">'SYBCOM A'!D68/'SYBCOM A'!D$4</f>
        <v>0.625</v>
      </c>
      <c r="E68" s="21">
        <f ca="1">'SYBCOM A'!E68/'SYBCOM A'!E$4</f>
        <v>0.58333333333333337</v>
      </c>
      <c r="F68" s="21">
        <f ca="1">'SYBCOM A'!F68/'SYBCOM A'!F$4</f>
        <v>0.64516129032258063</v>
      </c>
      <c r="G68" s="21">
        <f ca="1">'SYBCOM A'!G68/'SYBCOM A'!G$4</f>
        <v>0.7857142857142857</v>
      </c>
      <c r="H68" s="21">
        <f ca="1">'SYBCOM A'!H68/'SYBCOM A'!H$4</f>
        <v>0.62068965517241381</v>
      </c>
      <c r="I68" s="21">
        <f ca="1">'SYBCOM A'!I68/'SYBCOM A'!I$4</f>
        <v>0.77777777777777779</v>
      </c>
      <c r="J68" s="21">
        <f ca="1">'SYBCOM A'!J68/'SYBCOM A'!J$4</f>
        <v>0.5</v>
      </c>
      <c r="K68" s="21">
        <f ca="1">'SYBCOM A'!K68/'SYBCOM A'!K$4</f>
        <v>0.8125</v>
      </c>
    </row>
    <row r="69" spans="1:11" ht="15" x14ac:dyDescent="0.25">
      <c r="A69" s="19">
        <v>1363</v>
      </c>
      <c r="B69" s="20" t="s">
        <v>90</v>
      </c>
      <c r="C69" s="21">
        <f ca="1">'SYBCOM A'!C69/'SYBCOM A'!C$4</f>
        <v>0.55000000000000004</v>
      </c>
      <c r="D69" s="21">
        <f ca="1">'SYBCOM A'!D69/'SYBCOM A'!D$4</f>
        <v>0.75</v>
      </c>
      <c r="E69" s="21">
        <f ca="1">'SYBCOM A'!E69/'SYBCOM A'!E$4</f>
        <v>0.63888888888888884</v>
      </c>
      <c r="F69" s="21">
        <f ca="1">'SYBCOM A'!F69/'SYBCOM A'!F$4</f>
        <v>0.70967741935483875</v>
      </c>
      <c r="G69" s="21">
        <f ca="1">'SYBCOM A'!G69/'SYBCOM A'!G$4</f>
        <v>0.6071428571428571</v>
      </c>
      <c r="H69" s="21">
        <f ca="1">'SYBCOM A'!H69/'SYBCOM A'!H$4</f>
        <v>0.37931034482758619</v>
      </c>
      <c r="I69" s="21">
        <f ca="1">'SYBCOM A'!I69/'SYBCOM A'!I$4</f>
        <v>0.44444444444444442</v>
      </c>
      <c r="J69" s="21">
        <f ca="1">'SYBCOM A'!J69/'SYBCOM A'!J$4</f>
        <v>0.27272727272727271</v>
      </c>
      <c r="K69" s="21">
        <f ca="1">'SYBCOM A'!K69/'SYBCOM A'!K$4</f>
        <v>0.28125</v>
      </c>
    </row>
    <row r="70" spans="1:11" ht="15" x14ac:dyDescent="0.25">
      <c r="A70" s="19">
        <v>1364</v>
      </c>
      <c r="B70" s="20" t="s">
        <v>91</v>
      </c>
      <c r="C70" s="21">
        <f ca="1">'SYBCOM A'!C70/'SYBCOM A'!C$4</f>
        <v>0.85</v>
      </c>
      <c r="D70" s="21">
        <f ca="1">'SYBCOM A'!D70/'SYBCOM A'!D$4</f>
        <v>0.875</v>
      </c>
      <c r="E70" s="21">
        <f ca="1">'SYBCOM A'!E70/'SYBCOM A'!E$4</f>
        <v>0.86111111111111116</v>
      </c>
      <c r="F70" s="21">
        <f ca="1">'SYBCOM A'!F70/'SYBCOM A'!F$4</f>
        <v>0.45161290322580644</v>
      </c>
      <c r="G70" s="21">
        <f ca="1">'SYBCOM A'!G70/'SYBCOM A'!G$4</f>
        <v>0.8571428571428571</v>
      </c>
      <c r="H70" s="21">
        <f ca="1">'SYBCOM A'!H70/'SYBCOM A'!H$4</f>
        <v>0.65517241379310343</v>
      </c>
      <c r="I70" s="21">
        <f ca="1">'SYBCOM A'!I70/'SYBCOM A'!I$4</f>
        <v>0.70370370370370372</v>
      </c>
      <c r="J70" s="21">
        <f ca="1">'SYBCOM A'!J70/'SYBCOM A'!J$4</f>
        <v>0.45454545454545453</v>
      </c>
      <c r="K70" s="21">
        <f ca="1">'SYBCOM A'!K70/'SYBCOM A'!K$4</f>
        <v>0.5</v>
      </c>
    </row>
    <row r="71" spans="1:11" ht="15" x14ac:dyDescent="0.25">
      <c r="A71" s="19">
        <v>1365</v>
      </c>
      <c r="B71" s="20" t="s">
        <v>92</v>
      </c>
      <c r="C71" s="21">
        <f ca="1">'SYBCOM A'!C71/'SYBCOM A'!C$4</f>
        <v>0.45</v>
      </c>
      <c r="D71" s="21">
        <f ca="1">'SYBCOM A'!D71/'SYBCOM A'!D$4</f>
        <v>0.6875</v>
      </c>
      <c r="E71" s="21">
        <f ca="1">'SYBCOM A'!E71/'SYBCOM A'!E$4</f>
        <v>0.55555555555555558</v>
      </c>
      <c r="F71" s="21">
        <f ca="1">'SYBCOM A'!F71/'SYBCOM A'!F$4</f>
        <v>0.45161290322580644</v>
      </c>
      <c r="G71" s="21">
        <f ca="1">'SYBCOM A'!G71/'SYBCOM A'!G$4</f>
        <v>0.21428571428571427</v>
      </c>
      <c r="H71" s="21">
        <f ca="1">'SYBCOM A'!H71/'SYBCOM A'!H$4</f>
        <v>0.55172413793103448</v>
      </c>
      <c r="I71" s="21">
        <f ca="1">'SYBCOM A'!I71/'SYBCOM A'!I$4</f>
        <v>0.51851851851851849</v>
      </c>
      <c r="J71" s="21">
        <f ca="1">'SYBCOM A'!J71/'SYBCOM A'!J$4</f>
        <v>0.54545454545454541</v>
      </c>
      <c r="K71" s="21">
        <f ca="1">'SYBCOM A'!K71/'SYBCOM A'!K$4</f>
        <v>0.5625</v>
      </c>
    </row>
    <row r="72" spans="1:11" ht="15" x14ac:dyDescent="0.25">
      <c r="A72" s="19">
        <v>1366</v>
      </c>
      <c r="B72" s="20" t="s">
        <v>93</v>
      </c>
      <c r="C72" s="21">
        <f ca="1">'SYBCOM A'!C72/'SYBCOM A'!C$4</f>
        <v>0.15</v>
      </c>
      <c r="D72" s="21">
        <f ca="1">'SYBCOM A'!D72/'SYBCOM A'!D$4</f>
        <v>6.25E-2</v>
      </c>
      <c r="E72" s="21">
        <f ca="1">'SYBCOM A'!E72/'SYBCOM A'!E$4</f>
        <v>0.1111111111111111</v>
      </c>
      <c r="F72" s="21">
        <f ca="1">'SYBCOM A'!F72/'SYBCOM A'!F$4</f>
        <v>9.6774193548387094E-2</v>
      </c>
      <c r="G72" s="21">
        <f ca="1">'SYBCOM A'!G72/'SYBCOM A'!G$4</f>
        <v>0.32142857142857145</v>
      </c>
      <c r="H72" s="21">
        <f ca="1">'SYBCOM A'!H72/'SYBCOM A'!H$4</f>
        <v>0.10344827586206896</v>
      </c>
      <c r="I72" s="21">
        <f ca="1">'SYBCOM A'!I72/'SYBCOM A'!I$4</f>
        <v>3.7037037037037035E-2</v>
      </c>
      <c r="J72" s="21">
        <f ca="1">'SYBCOM A'!J72/'SYBCOM A'!J$4</f>
        <v>0.13636363636363635</v>
      </c>
      <c r="K72" s="21">
        <f ca="1">'SYBCOM A'!K72/'SYBCOM A'!K$4</f>
        <v>0</v>
      </c>
    </row>
    <row r="73" spans="1:11" ht="15" x14ac:dyDescent="0.25">
      <c r="A73" s="19">
        <v>1367</v>
      </c>
      <c r="B73" s="20" t="s">
        <v>94</v>
      </c>
      <c r="C73" s="21">
        <f ca="1">'SYBCOM A'!C73/'SYBCOM A'!C$4</f>
        <v>0.8</v>
      </c>
      <c r="D73" s="21">
        <f ca="1">'SYBCOM A'!D73/'SYBCOM A'!D$4</f>
        <v>0.8125</v>
      </c>
      <c r="E73" s="21">
        <f ca="1">'SYBCOM A'!E73/'SYBCOM A'!E$4</f>
        <v>0.80555555555555558</v>
      </c>
      <c r="F73" s="21">
        <f ca="1">'SYBCOM A'!F73/'SYBCOM A'!F$4</f>
        <v>0.77419354838709675</v>
      </c>
      <c r="G73" s="21">
        <f ca="1">'SYBCOM A'!G73/'SYBCOM A'!G$4</f>
        <v>0.7142857142857143</v>
      </c>
      <c r="H73" s="21">
        <f ca="1">'SYBCOM A'!H73/'SYBCOM A'!H$4</f>
        <v>0.55172413793103448</v>
      </c>
      <c r="I73" s="21">
        <f ca="1">'SYBCOM A'!I73/'SYBCOM A'!I$4</f>
        <v>0.29629629629629628</v>
      </c>
      <c r="J73" s="21">
        <f ca="1">'SYBCOM A'!J73/'SYBCOM A'!J$4</f>
        <v>0.31818181818181818</v>
      </c>
      <c r="K73" s="21">
        <f ca="1">'SYBCOM A'!K73/'SYBCOM A'!K$4</f>
        <v>0.28125</v>
      </c>
    </row>
    <row r="74" spans="1:11" ht="15" x14ac:dyDescent="0.25">
      <c r="A74" s="19">
        <v>1368</v>
      </c>
      <c r="B74" s="20" t="s">
        <v>95</v>
      </c>
      <c r="C74" s="21">
        <f ca="1">'SYBCOM A'!C74/'SYBCOM A'!C$4</f>
        <v>0.35</v>
      </c>
      <c r="D74" s="21">
        <f ca="1">'SYBCOM A'!D74/'SYBCOM A'!D$4</f>
        <v>0.5625</v>
      </c>
      <c r="E74" s="21">
        <f ca="1">'SYBCOM A'!E74/'SYBCOM A'!E$4</f>
        <v>0.44444444444444442</v>
      </c>
      <c r="F74" s="21">
        <f ca="1">'SYBCOM A'!F74/'SYBCOM A'!F$4</f>
        <v>0.45161290322580644</v>
      </c>
      <c r="G74" s="21">
        <f ca="1">'SYBCOM A'!G74/'SYBCOM A'!G$4</f>
        <v>0.6785714285714286</v>
      </c>
      <c r="H74" s="21">
        <f ca="1">'SYBCOM A'!H74/'SYBCOM A'!H$4</f>
        <v>0.48275862068965519</v>
      </c>
      <c r="I74" s="21">
        <f ca="1">'SYBCOM A'!I74/'SYBCOM A'!I$4</f>
        <v>0.44444444444444442</v>
      </c>
      <c r="J74" s="21">
        <f ca="1">'SYBCOM A'!J74/'SYBCOM A'!J$4</f>
        <v>0.45454545454545453</v>
      </c>
      <c r="K74" s="21">
        <f ca="1">'SYBCOM A'!K74/'SYBCOM A'!K$4</f>
        <v>0.1875</v>
      </c>
    </row>
    <row r="75" spans="1:11" ht="15" x14ac:dyDescent="0.25">
      <c r="A75" s="19">
        <v>1369</v>
      </c>
      <c r="B75" s="20" t="s">
        <v>96</v>
      </c>
      <c r="C75" s="21">
        <f ca="1">'SYBCOM A'!C75/'SYBCOM A'!C$4</f>
        <v>0.65</v>
      </c>
      <c r="D75" s="21">
        <f ca="1">'SYBCOM A'!D75/'SYBCOM A'!D$4</f>
        <v>0.875</v>
      </c>
      <c r="E75" s="21">
        <f ca="1">'SYBCOM A'!E75/'SYBCOM A'!E$4</f>
        <v>0.75</v>
      </c>
      <c r="F75" s="21">
        <f ca="1">'SYBCOM A'!F75/'SYBCOM A'!F$4</f>
        <v>0.80645161290322576</v>
      </c>
      <c r="G75" s="21">
        <f ca="1">'SYBCOM A'!G75/'SYBCOM A'!G$4</f>
        <v>0.7857142857142857</v>
      </c>
      <c r="H75" s="21">
        <f ca="1">'SYBCOM A'!H75/'SYBCOM A'!H$4</f>
        <v>0.58620689655172409</v>
      </c>
      <c r="I75" s="21">
        <f ca="1">'SYBCOM A'!I75/'SYBCOM A'!I$4</f>
        <v>0.81481481481481477</v>
      </c>
      <c r="J75" s="21">
        <f ca="1">'SYBCOM A'!J75/'SYBCOM A'!J$4</f>
        <v>0.5</v>
      </c>
      <c r="K75" s="21">
        <f ca="1">'SYBCOM A'!K75/'SYBCOM A'!K$4</f>
        <v>0.625</v>
      </c>
    </row>
    <row r="76" spans="1:11" ht="15" x14ac:dyDescent="0.25">
      <c r="A76" s="19">
        <v>1370</v>
      </c>
      <c r="B76" s="20" t="s">
        <v>97</v>
      </c>
      <c r="C76" s="21">
        <f ca="1">'SYBCOM A'!C76/'SYBCOM A'!C$4</f>
        <v>0.05</v>
      </c>
      <c r="D76" s="21">
        <f ca="1">'SYBCOM A'!D76/'SYBCOM A'!D$4</f>
        <v>0.125</v>
      </c>
      <c r="E76" s="21">
        <f ca="1">'SYBCOM A'!E76/'SYBCOM A'!E$4</f>
        <v>8.3333333333333329E-2</v>
      </c>
      <c r="F76" s="21">
        <f ca="1">'SYBCOM A'!F76/'SYBCOM A'!F$4</f>
        <v>6.4516129032258063E-2</v>
      </c>
      <c r="G76" s="21">
        <f ca="1">'SYBCOM A'!G76/'SYBCOM A'!G$4</f>
        <v>0.5</v>
      </c>
      <c r="H76" s="21">
        <f ca="1">'SYBCOM A'!H76/'SYBCOM A'!H$4</f>
        <v>0.13793103448275862</v>
      </c>
      <c r="I76" s="21">
        <f ca="1">'SYBCOM A'!I76/'SYBCOM A'!I$4</f>
        <v>7.407407407407407E-2</v>
      </c>
      <c r="J76" s="21">
        <f ca="1">'SYBCOM A'!J76/'SYBCOM A'!J$4</f>
        <v>0.22727272727272727</v>
      </c>
      <c r="K76" s="21">
        <f ca="1">'SYBCOM A'!K76/'SYBCOM A'!K$4</f>
        <v>6.25E-2</v>
      </c>
    </row>
    <row r="77" spans="1:11" ht="15" x14ac:dyDescent="0.25">
      <c r="A77" s="19">
        <v>1371</v>
      </c>
      <c r="B77" s="20" t="s">
        <v>98</v>
      </c>
      <c r="C77" s="21">
        <f ca="1">'SYBCOM A'!C77/'SYBCOM A'!C$4</f>
        <v>0.6</v>
      </c>
      <c r="D77" s="21">
        <f ca="1">'SYBCOM A'!D77/'SYBCOM A'!D$4</f>
        <v>0.875</v>
      </c>
      <c r="E77" s="21">
        <f ca="1">'SYBCOM A'!E77/'SYBCOM A'!E$4</f>
        <v>0.72222222222222221</v>
      </c>
      <c r="F77" s="21">
        <f ca="1">'SYBCOM A'!F77/'SYBCOM A'!F$4</f>
        <v>0.80645161290322576</v>
      </c>
      <c r="G77" s="21">
        <f ca="1">'SYBCOM A'!G77/'SYBCOM A'!G$4</f>
        <v>0.6785714285714286</v>
      </c>
      <c r="H77" s="21">
        <f ca="1">'SYBCOM A'!H77/'SYBCOM A'!H$4</f>
        <v>0.51724137931034486</v>
      </c>
      <c r="I77" s="21">
        <f ca="1">'SYBCOM A'!I77/'SYBCOM A'!I$4</f>
        <v>0.44444444444444442</v>
      </c>
      <c r="J77" s="21">
        <f ca="1">'SYBCOM A'!J77/'SYBCOM A'!J$4</f>
        <v>0.45454545454545453</v>
      </c>
      <c r="K77" s="21">
        <f ca="1">'SYBCOM A'!K77/'SYBCOM A'!K$4</f>
        <v>0.1875</v>
      </c>
    </row>
    <row r="78" spans="1:11" ht="15" x14ac:dyDescent="0.25">
      <c r="A78" s="19">
        <v>1372</v>
      </c>
      <c r="B78" s="20" t="s">
        <v>99</v>
      </c>
      <c r="C78" s="21">
        <f ca="1">'SYBCOM A'!C78/'SYBCOM A'!C$4</f>
        <v>0.25</v>
      </c>
      <c r="D78" s="21">
        <f ca="1">'SYBCOM A'!D78/'SYBCOM A'!D$4</f>
        <v>0.625</v>
      </c>
      <c r="E78" s="21">
        <f ca="1">'SYBCOM A'!E78/'SYBCOM A'!E$4</f>
        <v>0.41666666666666669</v>
      </c>
      <c r="F78" s="21">
        <f ca="1">'SYBCOM A'!F78/'SYBCOM A'!F$4</f>
        <v>0.12903225806451613</v>
      </c>
      <c r="G78" s="21">
        <f ca="1">'SYBCOM A'!G78/'SYBCOM A'!G$4</f>
        <v>0.5</v>
      </c>
      <c r="H78" s="21">
        <f ca="1">'SYBCOM A'!H78/'SYBCOM A'!H$4</f>
        <v>0.31034482758620691</v>
      </c>
      <c r="I78" s="21">
        <f ca="1">'SYBCOM A'!I78/'SYBCOM A'!I$4</f>
        <v>0.33333333333333331</v>
      </c>
      <c r="J78" s="21">
        <f ca="1">'SYBCOM A'!J78/'SYBCOM A'!J$4</f>
        <v>0.22727272727272727</v>
      </c>
      <c r="K78" s="21">
        <f ca="1">'SYBCOM A'!K78/'SYBCOM A'!K$4</f>
        <v>0.21875</v>
      </c>
    </row>
    <row r="79" spans="1:11" ht="15" x14ac:dyDescent="0.25">
      <c r="A79" s="19">
        <v>1373</v>
      </c>
      <c r="B79" s="20" t="s">
        <v>100</v>
      </c>
      <c r="C79" s="21">
        <f ca="1">'SYBCOM A'!C79/'SYBCOM A'!C$4</f>
        <v>0.3</v>
      </c>
      <c r="D79" s="21">
        <f ca="1">'SYBCOM A'!D79/'SYBCOM A'!D$4</f>
        <v>0.3125</v>
      </c>
      <c r="E79" s="21">
        <f ca="1">'SYBCOM A'!E79/'SYBCOM A'!E$4</f>
        <v>0.30555555555555558</v>
      </c>
      <c r="F79" s="21">
        <f ca="1">'SYBCOM A'!F79/'SYBCOM A'!F$4</f>
        <v>0.4838709677419355</v>
      </c>
      <c r="G79" s="21">
        <f ca="1">'SYBCOM A'!G79/'SYBCOM A'!G$4</f>
        <v>0.5357142857142857</v>
      </c>
      <c r="H79" s="21">
        <f ca="1">'SYBCOM A'!H79/'SYBCOM A'!H$4</f>
        <v>0.34482758620689657</v>
      </c>
      <c r="I79" s="21">
        <f ca="1">'SYBCOM A'!I79/'SYBCOM A'!I$4</f>
        <v>0.33333333333333331</v>
      </c>
      <c r="J79" s="21">
        <f ca="1">'SYBCOM A'!J79/'SYBCOM A'!J$4</f>
        <v>0.40909090909090912</v>
      </c>
      <c r="K79" s="21">
        <f ca="1">'SYBCOM A'!K79/'SYBCOM A'!K$4</f>
        <v>0.125</v>
      </c>
    </row>
    <row r="80" spans="1:11" ht="15" x14ac:dyDescent="0.25">
      <c r="A80" s="19">
        <v>1374</v>
      </c>
      <c r="B80" s="20" t="s">
        <v>101</v>
      </c>
      <c r="C80" s="21">
        <f ca="1">'SYBCOM A'!C80/'SYBCOM A'!C$4</f>
        <v>0.15</v>
      </c>
      <c r="D80" s="21">
        <f ca="1">'SYBCOM A'!D80/'SYBCOM A'!D$4</f>
        <v>0.375</v>
      </c>
      <c r="E80" s="21">
        <f ca="1">'SYBCOM A'!E80/'SYBCOM A'!E$4</f>
        <v>0.25</v>
      </c>
      <c r="F80" s="21">
        <f ca="1">'SYBCOM A'!F80/'SYBCOM A'!F$4</f>
        <v>0.54838709677419351</v>
      </c>
      <c r="G80" s="21">
        <f ca="1">'SYBCOM A'!G80/'SYBCOM A'!G$4</f>
        <v>0.6785714285714286</v>
      </c>
      <c r="H80" s="21">
        <f ca="1">'SYBCOM A'!H80/'SYBCOM A'!H$4</f>
        <v>0.37931034482758619</v>
      </c>
      <c r="I80" s="21">
        <f ca="1">'SYBCOM A'!I80/'SYBCOM A'!I$4</f>
        <v>3.7037037037037035E-2</v>
      </c>
      <c r="J80" s="21">
        <f ca="1">'SYBCOM A'!J80/'SYBCOM A'!J$4</f>
        <v>0.27272727272727271</v>
      </c>
      <c r="K80" s="21">
        <f ca="1">'SYBCOM A'!K80/'SYBCOM A'!K$4</f>
        <v>0.21875</v>
      </c>
    </row>
    <row r="81" spans="1:11" ht="15" x14ac:dyDescent="0.25">
      <c r="A81" s="19">
        <v>1375</v>
      </c>
      <c r="B81" s="20" t="s">
        <v>102</v>
      </c>
      <c r="C81" s="21">
        <f ca="1">'SYBCOM A'!C81/'SYBCOM A'!C$4</f>
        <v>0.5</v>
      </c>
      <c r="D81" s="21">
        <f ca="1">'SYBCOM A'!D81/'SYBCOM A'!D$4</f>
        <v>0.625</v>
      </c>
      <c r="E81" s="21">
        <f ca="1">'SYBCOM A'!E81/'SYBCOM A'!E$4</f>
        <v>0.55555555555555558</v>
      </c>
      <c r="F81" s="21">
        <f ca="1">'SYBCOM A'!F81/'SYBCOM A'!F$4</f>
        <v>0.45161290322580644</v>
      </c>
      <c r="G81" s="21">
        <f ca="1">'SYBCOM A'!G81/'SYBCOM A'!G$4</f>
        <v>0.4642857142857143</v>
      </c>
      <c r="H81" s="21">
        <f ca="1">'SYBCOM A'!H81/'SYBCOM A'!H$4</f>
        <v>0.31034482758620691</v>
      </c>
      <c r="I81" s="21">
        <f ca="1">'SYBCOM A'!I81/'SYBCOM A'!I$4</f>
        <v>0.33333333333333331</v>
      </c>
      <c r="J81" s="21">
        <f ca="1">'SYBCOM A'!J81/'SYBCOM A'!J$4</f>
        <v>0.31818181818181818</v>
      </c>
      <c r="K81" s="21">
        <f ca="1">'SYBCOM A'!K81/'SYBCOM A'!K$4</f>
        <v>0.125</v>
      </c>
    </row>
    <row r="82" spans="1:11" ht="15" x14ac:dyDescent="0.25">
      <c r="A82" s="19">
        <v>1376</v>
      </c>
      <c r="B82" s="20" t="s">
        <v>103</v>
      </c>
      <c r="C82" s="21">
        <f ca="1">'SYBCOM A'!C82/'SYBCOM A'!C$4</f>
        <v>0.05</v>
      </c>
      <c r="D82" s="21">
        <f ca="1">'SYBCOM A'!D82/'SYBCOM A'!D$4</f>
        <v>6.25E-2</v>
      </c>
      <c r="E82" s="21">
        <f ca="1">'SYBCOM A'!E82/'SYBCOM A'!E$4</f>
        <v>5.5555555555555552E-2</v>
      </c>
      <c r="F82" s="21">
        <f ca="1">'SYBCOM A'!F82/'SYBCOM A'!F$4</f>
        <v>3.2258064516129031E-2</v>
      </c>
      <c r="G82" s="21">
        <f ca="1">'SYBCOM A'!G82/'SYBCOM A'!G$4</f>
        <v>0.25</v>
      </c>
      <c r="H82" s="21">
        <f ca="1">'SYBCOM A'!H82/'SYBCOM A'!H$4</f>
        <v>0.10344827586206896</v>
      </c>
      <c r="I82" s="21">
        <f ca="1">'SYBCOM A'!I82/'SYBCOM A'!I$4</f>
        <v>3.7037037037037035E-2</v>
      </c>
      <c r="J82" s="21">
        <f ca="1">'SYBCOM A'!J82/'SYBCOM A'!J$4</f>
        <v>0.13636363636363635</v>
      </c>
      <c r="K82" s="21">
        <f ca="1">'SYBCOM A'!K82/'SYBCOM A'!K$4</f>
        <v>0</v>
      </c>
    </row>
    <row r="83" spans="1:11" ht="15" x14ac:dyDescent="0.25">
      <c r="A83" s="19">
        <v>1377</v>
      </c>
      <c r="B83" s="20" t="s">
        <v>104</v>
      </c>
      <c r="C83" s="21">
        <f ca="1">'SYBCOM A'!C83/'SYBCOM A'!C$4</f>
        <v>0.85</v>
      </c>
      <c r="D83" s="21">
        <f ca="1">'SYBCOM A'!D83/'SYBCOM A'!D$4</f>
        <v>0.8125</v>
      </c>
      <c r="E83" s="21">
        <f ca="1">'SYBCOM A'!E83/'SYBCOM A'!E$4</f>
        <v>0.83333333333333337</v>
      </c>
      <c r="F83" s="21">
        <f ca="1">'SYBCOM A'!F83/'SYBCOM A'!F$4</f>
        <v>0.74193548387096775</v>
      </c>
      <c r="G83" s="21">
        <f ca="1">'SYBCOM A'!G83/'SYBCOM A'!G$4</f>
        <v>0.6785714285714286</v>
      </c>
      <c r="H83" s="21">
        <f ca="1">'SYBCOM A'!H83/'SYBCOM A'!H$4</f>
        <v>0.65517241379310343</v>
      </c>
      <c r="I83" s="21">
        <f ca="1">'SYBCOM A'!I83/'SYBCOM A'!I$4</f>
        <v>0.66666666666666663</v>
      </c>
      <c r="J83" s="21">
        <f ca="1">'SYBCOM A'!J83/'SYBCOM A'!J$4</f>
        <v>0.36363636363636365</v>
      </c>
      <c r="K83" s="21">
        <f ca="1">'SYBCOM A'!K83/'SYBCOM A'!K$4</f>
        <v>0.65625</v>
      </c>
    </row>
    <row r="84" spans="1:11" ht="15" x14ac:dyDescent="0.25">
      <c r="A84" s="19">
        <v>1378</v>
      </c>
      <c r="B84" s="20" t="s">
        <v>105</v>
      </c>
      <c r="C84" s="21">
        <f ca="1">'SYBCOM A'!C84/'SYBCOM A'!C$4</f>
        <v>0.4</v>
      </c>
      <c r="D84" s="21">
        <f ca="1">'SYBCOM A'!D84/'SYBCOM A'!D$4</f>
        <v>0.5</v>
      </c>
      <c r="E84" s="21">
        <f ca="1">'SYBCOM A'!E84/'SYBCOM A'!E$4</f>
        <v>0.44444444444444442</v>
      </c>
      <c r="F84" s="21">
        <f ca="1">'SYBCOM A'!F84/'SYBCOM A'!F$4</f>
        <v>0.16129032258064516</v>
      </c>
      <c r="G84" s="21">
        <f ca="1">'SYBCOM A'!G84/'SYBCOM A'!G$4</f>
        <v>0.5</v>
      </c>
      <c r="H84" s="21">
        <f ca="1">'SYBCOM A'!H84/'SYBCOM A'!H$4</f>
        <v>0.44827586206896552</v>
      </c>
      <c r="I84" s="21">
        <f ca="1">'SYBCOM A'!I84/'SYBCOM A'!I$4</f>
        <v>0.18518518518518517</v>
      </c>
      <c r="J84" s="21">
        <f ca="1">'SYBCOM A'!J84/'SYBCOM A'!J$4</f>
        <v>0.27272727272727271</v>
      </c>
      <c r="K84" s="21">
        <f ca="1">'SYBCOM A'!K84/'SYBCOM A'!K$4</f>
        <v>0.1875</v>
      </c>
    </row>
    <row r="85" spans="1:11" ht="15" x14ac:dyDescent="0.25">
      <c r="A85" s="19">
        <v>1379</v>
      </c>
      <c r="B85" s="20" t="s">
        <v>106</v>
      </c>
      <c r="C85" s="21">
        <f ca="1">'SYBCOM A'!C85/'SYBCOM A'!C$4</f>
        <v>0.45</v>
      </c>
      <c r="D85" s="21">
        <f ca="1">'SYBCOM A'!D85/'SYBCOM A'!D$4</f>
        <v>0.625</v>
      </c>
      <c r="E85" s="21">
        <f ca="1">'SYBCOM A'!E85/'SYBCOM A'!E$4</f>
        <v>0.52777777777777779</v>
      </c>
      <c r="F85" s="21">
        <f ca="1">'SYBCOM A'!F85/'SYBCOM A'!F$4</f>
        <v>0.54838709677419351</v>
      </c>
      <c r="G85" s="21">
        <f ca="1">'SYBCOM A'!G85/'SYBCOM A'!G$4</f>
        <v>0.7142857142857143</v>
      </c>
      <c r="H85" s="21">
        <f ca="1">'SYBCOM A'!H85/'SYBCOM A'!H$4</f>
        <v>0.51724137931034486</v>
      </c>
      <c r="I85" s="21">
        <f ca="1">'SYBCOM A'!I85/'SYBCOM A'!I$4</f>
        <v>0.37037037037037035</v>
      </c>
      <c r="J85" s="21">
        <f ca="1">'SYBCOM A'!J85/'SYBCOM A'!J$4</f>
        <v>0.31818181818181818</v>
      </c>
      <c r="K85" s="21">
        <f ca="1">'SYBCOM A'!K85/'SYBCOM A'!K$4</f>
        <v>0.1875</v>
      </c>
    </row>
    <row r="86" spans="1:11" ht="15" x14ac:dyDescent="0.25">
      <c r="A86" s="19">
        <v>1380</v>
      </c>
      <c r="B86" s="20" t="s">
        <v>107</v>
      </c>
      <c r="C86" s="21">
        <f ca="1">'SYBCOM A'!C86/'SYBCOM A'!C$4</f>
        <v>0.2</v>
      </c>
      <c r="D86" s="21">
        <f ca="1">'SYBCOM A'!D86/'SYBCOM A'!D$4</f>
        <v>0.375</v>
      </c>
      <c r="E86" s="21">
        <f ca="1">'SYBCOM A'!E86/'SYBCOM A'!E$4</f>
        <v>0.27777777777777779</v>
      </c>
      <c r="F86" s="21">
        <f ca="1">'SYBCOM A'!F86/'SYBCOM A'!F$4</f>
        <v>0.22580645161290322</v>
      </c>
      <c r="G86" s="21">
        <f ca="1">'SYBCOM A'!G86/'SYBCOM A'!G$4</f>
        <v>0.42857142857142855</v>
      </c>
      <c r="H86" s="21">
        <f ca="1">'SYBCOM A'!H86/'SYBCOM A'!H$4</f>
        <v>0.17241379310344829</v>
      </c>
      <c r="I86" s="21">
        <f ca="1">'SYBCOM A'!I86/'SYBCOM A'!I$4</f>
        <v>0.18518518518518517</v>
      </c>
      <c r="J86" s="21">
        <f ca="1">'SYBCOM A'!J86/'SYBCOM A'!J$4</f>
        <v>0.18181818181818182</v>
      </c>
      <c r="K86" s="21">
        <f ca="1">'SYBCOM A'!K86/'SYBCOM A'!K$4</f>
        <v>0</v>
      </c>
    </row>
    <row r="87" spans="1:11" ht="15" x14ac:dyDescent="0.25">
      <c r="A87" s="19">
        <v>1381</v>
      </c>
      <c r="B87" s="20" t="s">
        <v>108</v>
      </c>
      <c r="C87" s="21">
        <f ca="1">'SYBCOM A'!C87/'SYBCOM A'!C$4</f>
        <v>0.85</v>
      </c>
      <c r="D87" s="21">
        <f ca="1">'SYBCOM A'!D87/'SYBCOM A'!D$4</f>
        <v>0.875</v>
      </c>
      <c r="E87" s="21">
        <f ca="1">'SYBCOM A'!E87/'SYBCOM A'!E$4</f>
        <v>0.86111111111111116</v>
      </c>
      <c r="F87" s="21">
        <f ca="1">'SYBCOM A'!F87/'SYBCOM A'!F$4</f>
        <v>1</v>
      </c>
      <c r="G87" s="21">
        <f ca="1">'SYBCOM A'!G87/'SYBCOM A'!G$4</f>
        <v>1</v>
      </c>
      <c r="H87" s="21">
        <f ca="1">'SYBCOM A'!H87/'SYBCOM A'!H$4</f>
        <v>0.48275862068965519</v>
      </c>
      <c r="I87" s="21">
        <f ca="1">'SYBCOM A'!I87/'SYBCOM A'!I$4</f>
        <v>1</v>
      </c>
      <c r="J87" s="21">
        <f ca="1">'SYBCOM A'!J87/'SYBCOM A'!J$4</f>
        <v>0.63636363636363635</v>
      </c>
      <c r="K87" s="21">
        <f ca="1">'SYBCOM A'!K87/'SYBCOM A'!K$4</f>
        <v>1</v>
      </c>
    </row>
    <row r="88" spans="1:11" ht="15" x14ac:dyDescent="0.25">
      <c r="A88" s="19">
        <v>1382</v>
      </c>
      <c r="B88" s="20" t="s">
        <v>109</v>
      </c>
      <c r="C88" s="21">
        <f ca="1">'SYBCOM A'!C88/'SYBCOM A'!C$4</f>
        <v>0.7</v>
      </c>
      <c r="D88" s="21">
        <f ca="1">'SYBCOM A'!D88/'SYBCOM A'!D$4</f>
        <v>0.4375</v>
      </c>
      <c r="E88" s="21">
        <f ca="1">'SYBCOM A'!E88/'SYBCOM A'!E$4</f>
        <v>0.58333333333333337</v>
      </c>
      <c r="F88" s="21">
        <f ca="1">'SYBCOM A'!F88/'SYBCOM A'!F$4</f>
        <v>0.64516129032258063</v>
      </c>
      <c r="G88" s="21">
        <f ca="1">'SYBCOM A'!G88/'SYBCOM A'!G$4</f>
        <v>0.5357142857142857</v>
      </c>
      <c r="H88" s="21">
        <f ca="1">'SYBCOM A'!H88/'SYBCOM A'!H$4</f>
        <v>0.27586206896551724</v>
      </c>
      <c r="I88" s="21">
        <f ca="1">'SYBCOM A'!I88/'SYBCOM A'!I$4</f>
        <v>0.29629629629629628</v>
      </c>
      <c r="J88" s="21">
        <f ca="1">'SYBCOM A'!J88/'SYBCOM A'!J$4</f>
        <v>0.40909090909090912</v>
      </c>
      <c r="K88" s="21">
        <f ca="1">'SYBCOM A'!K88/'SYBCOM A'!K$4</f>
        <v>6.25E-2</v>
      </c>
    </row>
    <row r="89" spans="1:11" ht="15" x14ac:dyDescent="0.25">
      <c r="A89" s="19">
        <v>1383</v>
      </c>
      <c r="B89" s="20" t="s">
        <v>110</v>
      </c>
      <c r="C89" s="21">
        <f ca="1">'SYBCOM A'!C89/'SYBCOM A'!C$4</f>
        <v>0.05</v>
      </c>
      <c r="D89" s="21">
        <f ca="1">'SYBCOM A'!D89/'SYBCOM A'!D$4</f>
        <v>0.125</v>
      </c>
      <c r="E89" s="21">
        <f ca="1">'SYBCOM A'!E89/'SYBCOM A'!E$4</f>
        <v>8.3333333333333329E-2</v>
      </c>
      <c r="F89" s="21">
        <f ca="1">'SYBCOM A'!F89/'SYBCOM A'!F$4</f>
        <v>9.6774193548387094E-2</v>
      </c>
      <c r="G89" s="21">
        <f ca="1">'SYBCOM A'!G89/'SYBCOM A'!G$4</f>
        <v>0.2857142857142857</v>
      </c>
      <c r="H89" s="21">
        <f ca="1">'SYBCOM A'!H89/'SYBCOM A'!H$4</f>
        <v>3.4482758620689655E-2</v>
      </c>
      <c r="I89" s="21">
        <f ca="1">'SYBCOM A'!I89/'SYBCOM A'!I$4</f>
        <v>7.407407407407407E-2</v>
      </c>
      <c r="J89" s="21">
        <f ca="1">'SYBCOM A'!J89/'SYBCOM A'!J$4</f>
        <v>0.13636363636363635</v>
      </c>
      <c r="K89" s="21">
        <f ca="1">'SYBCOM A'!K89/'SYBCOM A'!K$4</f>
        <v>6.25E-2</v>
      </c>
    </row>
    <row r="90" spans="1:11" ht="15" x14ac:dyDescent="0.25">
      <c r="A90" s="19">
        <v>1384</v>
      </c>
      <c r="B90" s="20" t="s">
        <v>111</v>
      </c>
      <c r="C90" s="21">
        <f ca="1">'SYBCOM A'!C90/'SYBCOM A'!C$4</f>
        <v>0.4</v>
      </c>
      <c r="D90" s="21">
        <f ca="1">'SYBCOM A'!D90/'SYBCOM A'!D$4</f>
        <v>0.5</v>
      </c>
      <c r="E90" s="21">
        <f ca="1">'SYBCOM A'!E90/'SYBCOM A'!E$4</f>
        <v>0.44444444444444442</v>
      </c>
      <c r="F90" s="21">
        <f ca="1">'SYBCOM A'!F90/'SYBCOM A'!F$4</f>
        <v>0.64516129032258063</v>
      </c>
      <c r="G90" s="21">
        <f ca="1">'SYBCOM A'!G90/'SYBCOM A'!G$4</f>
        <v>0.7857142857142857</v>
      </c>
      <c r="H90" s="21">
        <f ca="1">'SYBCOM A'!H90/'SYBCOM A'!H$4</f>
        <v>0.20689655172413793</v>
      </c>
      <c r="I90" s="21">
        <f ca="1">'SYBCOM A'!I90/'SYBCOM A'!I$4</f>
        <v>0.44444444444444442</v>
      </c>
      <c r="J90" s="21">
        <f ca="1">'SYBCOM A'!J90/'SYBCOM A'!J$4</f>
        <v>0.27272727272727271</v>
      </c>
      <c r="K90" s="21">
        <f ca="1">'SYBCOM A'!K90/'SYBCOM A'!K$4</f>
        <v>0.375</v>
      </c>
    </row>
    <row r="91" spans="1:11" ht="15" x14ac:dyDescent="0.25">
      <c r="A91" s="19">
        <v>1385</v>
      </c>
      <c r="B91" s="20" t="s">
        <v>112</v>
      </c>
      <c r="C91" s="21">
        <f ca="1">'SYBCOM A'!C91/'SYBCOM A'!C$4</f>
        <v>0.7</v>
      </c>
      <c r="D91" s="21">
        <f ca="1">'SYBCOM A'!D91/'SYBCOM A'!D$4</f>
        <v>0.6875</v>
      </c>
      <c r="E91" s="21">
        <f ca="1">'SYBCOM A'!E91/'SYBCOM A'!E$4</f>
        <v>0.69444444444444442</v>
      </c>
      <c r="F91" s="21">
        <f ca="1">'SYBCOM A'!F91/'SYBCOM A'!F$4</f>
        <v>0.61290322580645162</v>
      </c>
      <c r="G91" s="21">
        <f ca="1">'SYBCOM A'!G91/'SYBCOM A'!G$4</f>
        <v>0.7857142857142857</v>
      </c>
      <c r="H91" s="21">
        <f ca="1">'SYBCOM A'!H91/'SYBCOM A'!H$4</f>
        <v>0.72413793103448276</v>
      </c>
      <c r="I91" s="21">
        <f ca="1">'SYBCOM A'!I91/'SYBCOM A'!I$4</f>
        <v>0.40740740740740738</v>
      </c>
      <c r="J91" s="21">
        <f ca="1">'SYBCOM A'!J91/'SYBCOM A'!J$4</f>
        <v>0.5</v>
      </c>
      <c r="K91" s="21">
        <f ca="1">'SYBCOM A'!K91/'SYBCOM A'!K$4</f>
        <v>0.375</v>
      </c>
    </row>
    <row r="92" spans="1:11" ht="15" x14ac:dyDescent="0.25">
      <c r="A92" s="19">
        <v>1386</v>
      </c>
      <c r="B92" s="20" t="s">
        <v>113</v>
      </c>
      <c r="C92" s="21">
        <f ca="1">'SYBCOM A'!C92/'SYBCOM A'!C$4</f>
        <v>0.2</v>
      </c>
      <c r="D92" s="21">
        <f ca="1">'SYBCOM A'!D92/'SYBCOM A'!D$4</f>
        <v>0.125</v>
      </c>
      <c r="E92" s="21">
        <f ca="1">'SYBCOM A'!E92/'SYBCOM A'!E$4</f>
        <v>0.16666666666666666</v>
      </c>
      <c r="F92" s="21">
        <f ca="1">'SYBCOM A'!F92/'SYBCOM A'!F$4</f>
        <v>0.12903225806451613</v>
      </c>
      <c r="G92" s="21">
        <f ca="1">'SYBCOM A'!G92/'SYBCOM A'!G$4</f>
        <v>0.6071428571428571</v>
      </c>
      <c r="H92" s="21">
        <f ca="1">'SYBCOM A'!H92/'SYBCOM A'!H$4</f>
        <v>0.17241379310344829</v>
      </c>
      <c r="I92" s="21">
        <f ca="1">'SYBCOM A'!I92/'SYBCOM A'!I$4</f>
        <v>0.25925925925925924</v>
      </c>
      <c r="J92" s="21">
        <f ca="1">'SYBCOM A'!J92/'SYBCOM A'!J$4</f>
        <v>0.22727272727272727</v>
      </c>
      <c r="K92" s="21">
        <f ca="1">'SYBCOM A'!K92/'SYBCOM A'!K$4</f>
        <v>0.25</v>
      </c>
    </row>
    <row r="93" spans="1:11" ht="15" x14ac:dyDescent="0.25">
      <c r="A93" s="19">
        <v>1387</v>
      </c>
      <c r="B93" s="20" t="s">
        <v>114</v>
      </c>
      <c r="C93" s="21">
        <f ca="1">'SYBCOM A'!C93/'SYBCOM A'!C$4</f>
        <v>0.75</v>
      </c>
      <c r="D93" s="21">
        <f ca="1">'SYBCOM A'!D93/'SYBCOM A'!D$4</f>
        <v>0.6875</v>
      </c>
      <c r="E93" s="21">
        <f ca="1">'SYBCOM A'!E93/'SYBCOM A'!E$4</f>
        <v>0.72222222222222221</v>
      </c>
      <c r="F93" s="21">
        <f ca="1">'SYBCOM A'!F93/'SYBCOM A'!F$4</f>
        <v>0.61290322580645162</v>
      </c>
      <c r="G93" s="21">
        <f ca="1">'SYBCOM A'!G93/'SYBCOM A'!G$4</f>
        <v>0.5</v>
      </c>
      <c r="H93" s="21">
        <f ca="1">'SYBCOM A'!H93/'SYBCOM A'!H$4</f>
        <v>0.72413793103448276</v>
      </c>
      <c r="I93" s="21">
        <f ca="1">'SYBCOM A'!I93/'SYBCOM A'!I$4</f>
        <v>0.62962962962962965</v>
      </c>
      <c r="J93" s="21">
        <f ca="1">'SYBCOM A'!J93/'SYBCOM A'!J$4</f>
        <v>0.5</v>
      </c>
      <c r="K93" s="21">
        <f ca="1">'SYBCOM A'!K93/'SYBCOM A'!K$4</f>
        <v>0.625</v>
      </c>
    </row>
    <row r="94" spans="1:11" ht="15" x14ac:dyDescent="0.25">
      <c r="A94" s="19">
        <v>1388</v>
      </c>
      <c r="B94" s="20" t="s">
        <v>115</v>
      </c>
      <c r="C94" s="21">
        <f ca="1">'SYBCOM A'!C94/'SYBCOM A'!C$4</f>
        <v>0.45</v>
      </c>
      <c r="D94" s="21">
        <f ca="1">'SYBCOM A'!D94/'SYBCOM A'!D$4</f>
        <v>0.5</v>
      </c>
      <c r="E94" s="21">
        <f ca="1">'SYBCOM A'!E94/'SYBCOM A'!E$4</f>
        <v>0.47222222222222221</v>
      </c>
      <c r="F94" s="21">
        <f ca="1">'SYBCOM A'!F94/'SYBCOM A'!F$4</f>
        <v>0.29032258064516131</v>
      </c>
      <c r="G94" s="21">
        <f ca="1">'SYBCOM A'!G94/'SYBCOM A'!G$4</f>
        <v>0.7857142857142857</v>
      </c>
      <c r="H94" s="21">
        <f ca="1">'SYBCOM A'!H94/'SYBCOM A'!H$4</f>
        <v>0.58620689655172409</v>
      </c>
      <c r="I94" s="21">
        <f ca="1">'SYBCOM A'!I94/'SYBCOM A'!I$4</f>
        <v>0.44444444444444442</v>
      </c>
      <c r="J94" s="21">
        <f ca="1">'SYBCOM A'!J94/'SYBCOM A'!J$4</f>
        <v>0.36363636363636365</v>
      </c>
      <c r="K94" s="21">
        <f ca="1">'SYBCOM A'!K94/'SYBCOM A'!K$4</f>
        <v>0.3125</v>
      </c>
    </row>
    <row r="95" spans="1:11" ht="15" x14ac:dyDescent="0.25">
      <c r="A95" s="19">
        <v>1389</v>
      </c>
      <c r="B95" s="20" t="s">
        <v>116</v>
      </c>
      <c r="C95" s="21">
        <f ca="1">'SYBCOM A'!C95/'SYBCOM A'!C$4</f>
        <v>0.4</v>
      </c>
      <c r="D95" s="21">
        <f ca="1">'SYBCOM A'!D95/'SYBCOM A'!D$4</f>
        <v>0.4375</v>
      </c>
      <c r="E95" s="21">
        <f ca="1">'SYBCOM A'!E95/'SYBCOM A'!E$4</f>
        <v>0.41666666666666669</v>
      </c>
      <c r="F95" s="21">
        <f ca="1">'SYBCOM A'!F95/'SYBCOM A'!F$4</f>
        <v>0.77419354838709675</v>
      </c>
      <c r="G95" s="21">
        <f ca="1">'SYBCOM A'!G95/'SYBCOM A'!G$4</f>
        <v>0.6071428571428571</v>
      </c>
      <c r="H95" s="21">
        <f ca="1">'SYBCOM A'!H95/'SYBCOM A'!H$4</f>
        <v>0.41379310344827586</v>
      </c>
      <c r="I95" s="21">
        <f ca="1">'SYBCOM A'!I95/'SYBCOM A'!I$4</f>
        <v>0.33333333333333331</v>
      </c>
      <c r="J95" s="21">
        <f ca="1">'SYBCOM A'!J95/'SYBCOM A'!J$4</f>
        <v>0.22727272727272727</v>
      </c>
      <c r="K95" s="21">
        <f ca="1">'SYBCOM A'!K95/'SYBCOM A'!K$4</f>
        <v>0.1875</v>
      </c>
    </row>
    <row r="96" spans="1:11" ht="15" x14ac:dyDescent="0.25">
      <c r="A96" s="19">
        <v>1390</v>
      </c>
      <c r="B96" s="20" t="s">
        <v>117</v>
      </c>
      <c r="C96" s="21">
        <f ca="1">'SYBCOM A'!C96/'SYBCOM A'!C$4</f>
        <v>0.6</v>
      </c>
      <c r="D96" s="21">
        <f ca="1">'SYBCOM A'!D96/'SYBCOM A'!D$4</f>
        <v>0.8125</v>
      </c>
      <c r="E96" s="21">
        <f ca="1">'SYBCOM A'!E96/'SYBCOM A'!E$4</f>
        <v>0.69444444444444442</v>
      </c>
      <c r="F96" s="21">
        <f ca="1">'SYBCOM A'!F96/'SYBCOM A'!F$4</f>
        <v>0.64516129032258063</v>
      </c>
      <c r="G96" s="21">
        <f ca="1">'SYBCOM A'!G96/'SYBCOM A'!G$4</f>
        <v>0.8571428571428571</v>
      </c>
      <c r="H96" s="21">
        <f ca="1">'SYBCOM A'!H96/'SYBCOM A'!H$4</f>
        <v>0.75862068965517238</v>
      </c>
      <c r="I96" s="21">
        <f ca="1">'SYBCOM A'!I96/'SYBCOM A'!I$4</f>
        <v>0.7407407407407407</v>
      </c>
      <c r="J96" s="21">
        <f ca="1">'SYBCOM A'!J96/'SYBCOM A'!J$4</f>
        <v>0.5</v>
      </c>
      <c r="K96" s="21">
        <f ca="1">'SYBCOM A'!K96/'SYBCOM A'!K$4</f>
        <v>0.8125</v>
      </c>
    </row>
    <row r="97" spans="1:11" ht="15" x14ac:dyDescent="0.25">
      <c r="A97" s="19">
        <v>1391</v>
      </c>
      <c r="B97" s="20" t="s">
        <v>118</v>
      </c>
      <c r="C97" s="21">
        <f ca="1">'SYBCOM A'!C97/'SYBCOM A'!C$4</f>
        <v>0.7</v>
      </c>
      <c r="D97" s="21">
        <f ca="1">'SYBCOM A'!D97/'SYBCOM A'!D$4</f>
        <v>0.6875</v>
      </c>
      <c r="E97" s="21">
        <f ca="1">'SYBCOM A'!E97/'SYBCOM A'!E$4</f>
        <v>0.69444444444444442</v>
      </c>
      <c r="F97" s="21">
        <f ca="1">'SYBCOM A'!F97/'SYBCOM A'!F$4</f>
        <v>0.83870967741935487</v>
      </c>
      <c r="G97" s="21">
        <f ca="1">'SYBCOM A'!G97/'SYBCOM A'!G$4</f>
        <v>0.5714285714285714</v>
      </c>
      <c r="H97" s="21">
        <f ca="1">'SYBCOM A'!H97/'SYBCOM A'!H$4</f>
        <v>0.62068965517241381</v>
      </c>
      <c r="I97" s="21">
        <f ca="1">'SYBCOM A'!I97/'SYBCOM A'!I$4</f>
        <v>0.81481481481481477</v>
      </c>
      <c r="J97" s="21">
        <f ca="1">'SYBCOM A'!J97/'SYBCOM A'!J$4</f>
        <v>0.5</v>
      </c>
      <c r="K97" s="21">
        <f ca="1">'SYBCOM A'!K97/'SYBCOM A'!K$4</f>
        <v>0.84375</v>
      </c>
    </row>
    <row r="98" spans="1:11" ht="15" x14ac:dyDescent="0.25">
      <c r="A98" s="19">
        <v>1392</v>
      </c>
      <c r="B98" s="20" t="s">
        <v>119</v>
      </c>
      <c r="C98" s="21">
        <f ca="1">'SYBCOM A'!C98/'SYBCOM A'!C$4</f>
        <v>0.75</v>
      </c>
      <c r="D98" s="21">
        <f ca="1">'SYBCOM A'!D98/'SYBCOM A'!D$4</f>
        <v>0.9375</v>
      </c>
      <c r="E98" s="21">
        <f ca="1">'SYBCOM A'!E98/'SYBCOM A'!E$4</f>
        <v>0.83333333333333337</v>
      </c>
      <c r="F98" s="21">
        <f ca="1">'SYBCOM A'!F98/'SYBCOM A'!F$4</f>
        <v>0.80645161290322576</v>
      </c>
      <c r="G98" s="21">
        <f ca="1">'SYBCOM A'!G98/'SYBCOM A'!G$4</f>
        <v>0.7857142857142857</v>
      </c>
      <c r="H98" s="21">
        <f ca="1">'SYBCOM A'!H98/'SYBCOM A'!H$4</f>
        <v>0.72413793103448276</v>
      </c>
      <c r="I98" s="21">
        <f ca="1">'SYBCOM A'!I98/'SYBCOM A'!I$4</f>
        <v>0.55555555555555558</v>
      </c>
      <c r="J98" s="21">
        <f ca="1">'SYBCOM A'!J98/'SYBCOM A'!J$4</f>
        <v>0.40909090909090912</v>
      </c>
      <c r="K98" s="21">
        <f ca="1">'SYBCOM A'!K98/'SYBCOM A'!K$4</f>
        <v>0.59375</v>
      </c>
    </row>
    <row r="99" spans="1:11" ht="15" x14ac:dyDescent="0.25">
      <c r="A99" s="19">
        <v>1393</v>
      </c>
      <c r="B99" s="20" t="s">
        <v>120</v>
      </c>
      <c r="C99" s="21">
        <f ca="1">'SYBCOM A'!C99/'SYBCOM A'!C$4</f>
        <v>1</v>
      </c>
      <c r="D99" s="21">
        <f ca="1">'SYBCOM A'!D99/'SYBCOM A'!D$4</f>
        <v>0.9375</v>
      </c>
      <c r="E99" s="21">
        <f ca="1">'SYBCOM A'!E99/'SYBCOM A'!E$4</f>
        <v>0.97222222222222221</v>
      </c>
      <c r="F99" s="21">
        <f ca="1">'SYBCOM A'!F99/'SYBCOM A'!F$4</f>
        <v>1</v>
      </c>
      <c r="G99" s="21">
        <f ca="1">'SYBCOM A'!G99/'SYBCOM A'!G$4</f>
        <v>0.75</v>
      </c>
      <c r="H99" s="21">
        <f ca="1">'SYBCOM A'!H99/'SYBCOM A'!H$4</f>
        <v>1</v>
      </c>
      <c r="I99" s="21">
        <f ca="1">'SYBCOM A'!I99/'SYBCOM A'!I$4</f>
        <v>1</v>
      </c>
      <c r="J99" s="21">
        <f ca="1">'SYBCOM A'!J99/'SYBCOM A'!J$4</f>
        <v>0.59090909090909094</v>
      </c>
      <c r="K99" s="21">
        <f ca="1">'SYBCOM A'!K99/'SYBCOM A'!K$4</f>
        <v>0.9375</v>
      </c>
    </row>
    <row r="100" spans="1:11" ht="15" x14ac:dyDescent="0.25">
      <c r="A100" s="19">
        <v>1394</v>
      </c>
      <c r="B100" s="20" t="s">
        <v>121</v>
      </c>
      <c r="C100" s="21">
        <f ca="1">'SYBCOM A'!C100/'SYBCOM A'!C$4</f>
        <v>0.8</v>
      </c>
      <c r="D100" s="21">
        <f ca="1">'SYBCOM A'!D100/'SYBCOM A'!D$4</f>
        <v>0.8125</v>
      </c>
      <c r="E100" s="21">
        <f ca="1">'SYBCOM A'!E100/'SYBCOM A'!E$4</f>
        <v>0.80555555555555558</v>
      </c>
      <c r="F100" s="21">
        <f ca="1">'SYBCOM A'!F100/'SYBCOM A'!F$4</f>
        <v>0.77419354838709675</v>
      </c>
      <c r="G100" s="21">
        <f ca="1">'SYBCOM A'!G100/'SYBCOM A'!G$4</f>
        <v>0.7857142857142857</v>
      </c>
      <c r="H100" s="21">
        <f ca="1">'SYBCOM A'!H100/'SYBCOM A'!H$4</f>
        <v>0.7931034482758621</v>
      </c>
      <c r="I100" s="21">
        <f ca="1">'SYBCOM A'!I100/'SYBCOM A'!I$4</f>
        <v>0.70370370370370372</v>
      </c>
      <c r="J100" s="21">
        <f ca="1">'SYBCOM A'!J100/'SYBCOM A'!J$4</f>
        <v>0.5</v>
      </c>
      <c r="K100" s="21">
        <f ca="1">'SYBCOM A'!K100/'SYBCOM A'!K$4</f>
        <v>0.4375</v>
      </c>
    </row>
    <row r="101" spans="1:11" ht="15" x14ac:dyDescent="0.25">
      <c r="A101" s="19">
        <v>1395</v>
      </c>
      <c r="B101" s="20" t="s">
        <v>122</v>
      </c>
      <c r="C101" s="21">
        <f ca="1">'SYBCOM A'!C101/'SYBCOM A'!C$4</f>
        <v>0.6</v>
      </c>
      <c r="D101" s="21">
        <f ca="1">'SYBCOM A'!D101/'SYBCOM A'!D$4</f>
        <v>0.625</v>
      </c>
      <c r="E101" s="21">
        <f ca="1">'SYBCOM A'!E101/'SYBCOM A'!E$4</f>
        <v>0.61111111111111116</v>
      </c>
      <c r="F101" s="21">
        <f ca="1">'SYBCOM A'!F101/'SYBCOM A'!F$4</f>
        <v>0.58064516129032262</v>
      </c>
      <c r="G101" s="21">
        <f ca="1">'SYBCOM A'!G101/'SYBCOM A'!G$4</f>
        <v>0.75</v>
      </c>
      <c r="H101" s="21">
        <f ca="1">'SYBCOM A'!H101/'SYBCOM A'!H$4</f>
        <v>0.31034482758620691</v>
      </c>
      <c r="I101" s="21">
        <f ca="1">'SYBCOM A'!I101/'SYBCOM A'!I$4</f>
        <v>0.44444444444444442</v>
      </c>
      <c r="J101" s="21">
        <f ca="1">'SYBCOM A'!J101/'SYBCOM A'!J$4</f>
        <v>0.45454545454545453</v>
      </c>
      <c r="K101" s="21">
        <f ca="1">'SYBCOM A'!K101/'SYBCOM A'!K$4</f>
        <v>0.3125</v>
      </c>
    </row>
    <row r="102" spans="1:11" ht="15" x14ac:dyDescent="0.25">
      <c r="A102" s="19">
        <v>1396</v>
      </c>
      <c r="B102" s="20" t="s">
        <v>123</v>
      </c>
      <c r="C102" s="21">
        <f ca="1">'SYBCOM A'!C102/'SYBCOM A'!C$4</f>
        <v>0.2</v>
      </c>
      <c r="D102" s="21">
        <f ca="1">'SYBCOM A'!D102/'SYBCOM A'!D$4</f>
        <v>0.1875</v>
      </c>
      <c r="E102" s="21">
        <f ca="1">'SYBCOM A'!E102/'SYBCOM A'!E$4</f>
        <v>0.19444444444444445</v>
      </c>
      <c r="F102" s="21">
        <f ca="1">'SYBCOM A'!F102/'SYBCOM A'!F$4</f>
        <v>0.12903225806451613</v>
      </c>
      <c r="G102" s="21">
        <f ca="1">'SYBCOM A'!G102/'SYBCOM A'!G$4</f>
        <v>0.5714285714285714</v>
      </c>
      <c r="H102" s="21">
        <f ca="1">'SYBCOM A'!H102/'SYBCOM A'!H$4</f>
        <v>0.31034482758620691</v>
      </c>
      <c r="I102" s="21">
        <f ca="1">'SYBCOM A'!I102/'SYBCOM A'!I$4</f>
        <v>0.25925925925925924</v>
      </c>
      <c r="J102" s="21">
        <f ca="1">'SYBCOM A'!J102/'SYBCOM A'!J$4</f>
        <v>0.18181818181818182</v>
      </c>
      <c r="K102" s="21">
        <f ca="1">'SYBCOM A'!K102/'SYBCOM A'!K$4</f>
        <v>0.375</v>
      </c>
    </row>
    <row r="103" spans="1:11" ht="15" x14ac:dyDescent="0.25">
      <c r="A103" s="19">
        <v>1397</v>
      </c>
      <c r="B103" s="20" t="s">
        <v>124</v>
      </c>
      <c r="C103" s="21">
        <f ca="1">'SYBCOM A'!C103/'SYBCOM A'!C$4</f>
        <v>0.15</v>
      </c>
      <c r="D103" s="21">
        <f ca="1">'SYBCOM A'!D103/'SYBCOM A'!D$4</f>
        <v>0.5625</v>
      </c>
      <c r="E103" s="21">
        <f ca="1">'SYBCOM A'!E103/'SYBCOM A'!E$4</f>
        <v>0.33333333333333331</v>
      </c>
      <c r="F103" s="21">
        <f ca="1">'SYBCOM A'!F103/'SYBCOM A'!F$4</f>
        <v>9.6774193548387094E-2</v>
      </c>
      <c r="G103" s="21">
        <f ca="1">'SYBCOM A'!G103/'SYBCOM A'!G$4</f>
        <v>0.42857142857142855</v>
      </c>
      <c r="H103" s="21">
        <f ca="1">'SYBCOM A'!H103/'SYBCOM A'!H$4</f>
        <v>0.20689655172413793</v>
      </c>
      <c r="I103" s="21">
        <f ca="1">'SYBCOM A'!I103/'SYBCOM A'!I$4</f>
        <v>0.22222222222222221</v>
      </c>
      <c r="J103" s="21">
        <f ca="1">'SYBCOM A'!J103/'SYBCOM A'!J$4</f>
        <v>0.13636363636363635</v>
      </c>
      <c r="K103" s="21">
        <f ca="1">'SYBCOM A'!K103/'SYBCOM A'!K$4</f>
        <v>0.125</v>
      </c>
    </row>
    <row r="104" spans="1:11" ht="15" x14ac:dyDescent="0.25">
      <c r="A104" s="19">
        <v>1398</v>
      </c>
      <c r="B104" s="20" t="s">
        <v>125</v>
      </c>
      <c r="C104" s="21">
        <f ca="1">'SYBCOM A'!C104/'SYBCOM A'!C$4</f>
        <v>0.65</v>
      </c>
      <c r="D104" s="21">
        <f ca="1">'SYBCOM A'!D104/'SYBCOM A'!D$4</f>
        <v>0.75</v>
      </c>
      <c r="E104" s="21">
        <f ca="1">'SYBCOM A'!E104/'SYBCOM A'!E$4</f>
        <v>0.69444444444444442</v>
      </c>
      <c r="F104" s="21">
        <f ca="1">'SYBCOM A'!F104/'SYBCOM A'!F$4</f>
        <v>0.61290322580645162</v>
      </c>
      <c r="G104" s="21">
        <f ca="1">'SYBCOM A'!G104/'SYBCOM A'!G$4</f>
        <v>0.6071428571428571</v>
      </c>
      <c r="H104" s="21">
        <f ca="1">'SYBCOM A'!H104/'SYBCOM A'!H$4</f>
        <v>0.68965517241379315</v>
      </c>
      <c r="I104" s="21">
        <f ca="1">'SYBCOM A'!I104/'SYBCOM A'!I$4</f>
        <v>0.48148148148148145</v>
      </c>
      <c r="J104" s="21">
        <f ca="1">'SYBCOM A'!J104/'SYBCOM A'!J$4</f>
        <v>0.40909090909090912</v>
      </c>
      <c r="K104" s="21">
        <f ca="1">'SYBCOM A'!K104/'SYBCOM A'!K$4</f>
        <v>0.6875</v>
      </c>
    </row>
    <row r="105" spans="1:11" ht="15" x14ac:dyDescent="0.25">
      <c r="A105" s="19">
        <v>1399</v>
      </c>
      <c r="B105" s="20" t="s">
        <v>126</v>
      </c>
      <c r="C105" s="21">
        <f ca="1">'SYBCOM A'!C105/'SYBCOM A'!C$4</f>
        <v>0.9</v>
      </c>
      <c r="D105" s="21">
        <f ca="1">'SYBCOM A'!D105/'SYBCOM A'!D$4</f>
        <v>0.8125</v>
      </c>
      <c r="E105" s="21">
        <f ca="1">'SYBCOM A'!E105/'SYBCOM A'!E$4</f>
        <v>0.86111111111111116</v>
      </c>
      <c r="F105" s="21">
        <f ca="1">'SYBCOM A'!F105/'SYBCOM A'!F$4</f>
        <v>0.967741935483871</v>
      </c>
      <c r="G105" s="21">
        <f ca="1">'SYBCOM A'!G105/'SYBCOM A'!G$4</f>
        <v>0.7857142857142857</v>
      </c>
      <c r="H105" s="21">
        <f ca="1">'SYBCOM A'!H105/'SYBCOM A'!H$4</f>
        <v>0.93103448275862066</v>
      </c>
      <c r="I105" s="21">
        <f ca="1">'SYBCOM A'!I105/'SYBCOM A'!I$4</f>
        <v>0.88888888888888884</v>
      </c>
      <c r="J105" s="21">
        <f ca="1">'SYBCOM A'!J105/'SYBCOM A'!J$4</f>
        <v>0.59090909090909094</v>
      </c>
      <c r="K105" s="21">
        <f ca="1">'SYBCOM A'!K105/'SYBCOM A'!K$4</f>
        <v>0.9375</v>
      </c>
    </row>
    <row r="106" spans="1:11" ht="15" x14ac:dyDescent="0.25">
      <c r="A106" s="19">
        <v>1400</v>
      </c>
      <c r="B106" s="20" t="s">
        <v>127</v>
      </c>
      <c r="C106" s="21">
        <f ca="1">'SYBCOM A'!C106/'SYBCOM A'!C$4</f>
        <v>0.55000000000000004</v>
      </c>
      <c r="D106" s="21">
        <f ca="1">'SYBCOM A'!D106/'SYBCOM A'!D$4</f>
        <v>0.75</v>
      </c>
      <c r="E106" s="21">
        <f ca="1">'SYBCOM A'!E106/'SYBCOM A'!E$4</f>
        <v>0.63888888888888884</v>
      </c>
      <c r="F106" s="21">
        <f ca="1">'SYBCOM A'!F106/'SYBCOM A'!F$4</f>
        <v>0.70967741935483875</v>
      </c>
      <c r="G106" s="21">
        <f ca="1">'SYBCOM A'!G106/'SYBCOM A'!G$4</f>
        <v>0.7857142857142857</v>
      </c>
      <c r="H106" s="21">
        <f ca="1">'SYBCOM A'!H106/'SYBCOM A'!H$4</f>
        <v>0.65517241379310343</v>
      </c>
      <c r="I106" s="21">
        <f ca="1">'SYBCOM A'!I106/'SYBCOM A'!I$4</f>
        <v>0.51851851851851849</v>
      </c>
      <c r="J106" s="21">
        <f ca="1">'SYBCOM A'!J106/'SYBCOM A'!J$4</f>
        <v>0.40909090909090912</v>
      </c>
      <c r="K106" s="21">
        <f ca="1">'SYBCOM A'!K106/'SYBCOM A'!K$4</f>
        <v>0.3125</v>
      </c>
    </row>
    <row r="107" spans="1:11" ht="15" x14ac:dyDescent="0.25">
      <c r="A107" s="19">
        <v>1401</v>
      </c>
      <c r="B107" s="20" t="s">
        <v>128</v>
      </c>
      <c r="C107" s="21">
        <f ca="1">'SYBCOM A'!C107/'SYBCOM A'!C$4</f>
        <v>0.35</v>
      </c>
      <c r="D107" s="21">
        <f ca="1">'SYBCOM A'!D107/'SYBCOM A'!D$4</f>
        <v>0.5625</v>
      </c>
      <c r="E107" s="21">
        <f ca="1">'SYBCOM A'!E107/'SYBCOM A'!E$4</f>
        <v>0.44444444444444442</v>
      </c>
      <c r="F107" s="21">
        <f ca="1">'SYBCOM A'!F107/'SYBCOM A'!F$4</f>
        <v>9.6774193548387094E-2</v>
      </c>
      <c r="G107" s="21">
        <f ca="1">'SYBCOM A'!G107/'SYBCOM A'!G$4</f>
        <v>0.39285714285714285</v>
      </c>
      <c r="H107" s="21">
        <f ca="1">'SYBCOM A'!H107/'SYBCOM A'!H$4</f>
        <v>0.27586206896551724</v>
      </c>
      <c r="I107" s="21">
        <f ca="1">'SYBCOM A'!I107/'SYBCOM A'!I$4</f>
        <v>0.25925925925925924</v>
      </c>
      <c r="J107" s="21">
        <f ca="1">'SYBCOM A'!J107/'SYBCOM A'!J$4</f>
        <v>0.18181818181818182</v>
      </c>
      <c r="K107" s="21">
        <f ca="1">'SYBCOM A'!K107/'SYBCOM A'!K$4</f>
        <v>0.15625</v>
      </c>
    </row>
    <row r="108" spans="1:11" ht="15" x14ac:dyDescent="0.25">
      <c r="A108" s="19">
        <v>1402</v>
      </c>
      <c r="B108" s="20" t="s">
        <v>129</v>
      </c>
      <c r="C108" s="21">
        <f ca="1">'SYBCOM A'!C108/'SYBCOM A'!C$4</f>
        <v>0.55000000000000004</v>
      </c>
      <c r="D108" s="21">
        <f ca="1">'SYBCOM A'!D108/'SYBCOM A'!D$4</f>
        <v>0.75</v>
      </c>
      <c r="E108" s="21">
        <f ca="1">'SYBCOM A'!E108/'SYBCOM A'!E$4</f>
        <v>0.63888888888888884</v>
      </c>
      <c r="F108" s="21">
        <f ca="1">'SYBCOM A'!F108/'SYBCOM A'!F$4</f>
        <v>0.70967741935483875</v>
      </c>
      <c r="G108" s="21">
        <f ca="1">'SYBCOM A'!G108/'SYBCOM A'!G$4</f>
        <v>0.6785714285714286</v>
      </c>
      <c r="H108" s="21">
        <f ca="1">'SYBCOM A'!H108/'SYBCOM A'!H$4</f>
        <v>0.2413793103448276</v>
      </c>
      <c r="I108" s="21">
        <f ca="1">'SYBCOM A'!I108/'SYBCOM A'!I$4</f>
        <v>0.29629629629629628</v>
      </c>
      <c r="J108" s="21">
        <f ca="1">'SYBCOM A'!J108/'SYBCOM A'!J$4</f>
        <v>0.13636363636363635</v>
      </c>
      <c r="K108" s="21">
        <f ca="1">'SYBCOM A'!K108/'SYBCOM A'!K$4</f>
        <v>0.125</v>
      </c>
    </row>
    <row r="109" spans="1:11" ht="15" x14ac:dyDescent="0.25">
      <c r="A109" s="19">
        <v>1403</v>
      </c>
      <c r="B109" s="20" t="s">
        <v>130</v>
      </c>
      <c r="C109" s="21">
        <f ca="1">'SYBCOM A'!C109/'SYBCOM A'!C$4</f>
        <v>0.4</v>
      </c>
      <c r="D109" s="21">
        <f ca="1">'SYBCOM A'!D109/'SYBCOM A'!D$4</f>
        <v>0.5625</v>
      </c>
      <c r="E109" s="21">
        <f ca="1">'SYBCOM A'!E109/'SYBCOM A'!E$4</f>
        <v>0.47222222222222221</v>
      </c>
      <c r="F109" s="21">
        <f ca="1">'SYBCOM A'!F109/'SYBCOM A'!F$4</f>
        <v>0.4838709677419355</v>
      </c>
      <c r="G109" s="21">
        <f ca="1">'SYBCOM A'!G109/'SYBCOM A'!G$4</f>
        <v>0.6071428571428571</v>
      </c>
      <c r="H109" s="21">
        <f ca="1">'SYBCOM A'!H109/'SYBCOM A'!H$4</f>
        <v>0.58620689655172409</v>
      </c>
      <c r="I109" s="21">
        <f ca="1">'SYBCOM A'!I109/'SYBCOM A'!I$4</f>
        <v>0.66666666666666663</v>
      </c>
      <c r="J109" s="21">
        <f ca="1">'SYBCOM A'!J109/'SYBCOM A'!J$4</f>
        <v>0.40909090909090912</v>
      </c>
      <c r="K109" s="21">
        <f ca="1">'SYBCOM A'!K109/'SYBCOM A'!K$4</f>
        <v>0.3125</v>
      </c>
    </row>
    <row r="110" spans="1:11" ht="15" x14ac:dyDescent="0.25">
      <c r="A110" s="19">
        <v>1404</v>
      </c>
      <c r="B110" s="20" t="s">
        <v>131</v>
      </c>
      <c r="C110" s="21">
        <f ca="1">'SYBCOM A'!C110/'SYBCOM A'!C$4</f>
        <v>0.25</v>
      </c>
      <c r="D110" s="21">
        <f ca="1">'SYBCOM A'!D110/'SYBCOM A'!D$4</f>
        <v>0.5</v>
      </c>
      <c r="E110" s="21">
        <f ca="1">'SYBCOM A'!E110/'SYBCOM A'!E$4</f>
        <v>0.3611111111111111</v>
      </c>
      <c r="F110" s="21">
        <f ca="1">'SYBCOM A'!F110/'SYBCOM A'!F$4</f>
        <v>0.70967741935483875</v>
      </c>
      <c r="G110" s="21">
        <f ca="1">'SYBCOM A'!G110/'SYBCOM A'!G$4</f>
        <v>0.6071428571428571</v>
      </c>
      <c r="H110" s="21">
        <f ca="1">'SYBCOM A'!H110/'SYBCOM A'!H$4</f>
        <v>0.44827586206896552</v>
      </c>
      <c r="I110" s="21">
        <f ca="1">'SYBCOM A'!I110/'SYBCOM A'!I$4</f>
        <v>0.14814814814814814</v>
      </c>
      <c r="J110" s="21">
        <f ca="1">'SYBCOM A'!J110/'SYBCOM A'!J$4</f>
        <v>0.22727272727272727</v>
      </c>
      <c r="K110" s="21">
        <f ca="1">'SYBCOM A'!K110/'SYBCOM A'!K$4</f>
        <v>0.15625</v>
      </c>
    </row>
    <row r="111" spans="1:11" ht="15" x14ac:dyDescent="0.25">
      <c r="A111" s="19">
        <v>1405</v>
      </c>
      <c r="B111" s="20" t="s">
        <v>132</v>
      </c>
      <c r="C111" s="21">
        <f ca="1">'SYBCOM A'!C111/'SYBCOM A'!C$4</f>
        <v>0.2</v>
      </c>
      <c r="D111" s="21">
        <f ca="1">'SYBCOM A'!D111/'SYBCOM A'!D$4</f>
        <v>0.5</v>
      </c>
      <c r="E111" s="21">
        <f ca="1">'SYBCOM A'!E111/'SYBCOM A'!E$4</f>
        <v>0.33333333333333331</v>
      </c>
      <c r="F111" s="21">
        <f ca="1">'SYBCOM A'!F111/'SYBCOM A'!F$4</f>
        <v>6.4516129032258063E-2</v>
      </c>
      <c r="G111" s="21">
        <f ca="1">'SYBCOM A'!G111/'SYBCOM A'!G$4</f>
        <v>0.5</v>
      </c>
      <c r="H111" s="21">
        <f ca="1">'SYBCOM A'!H111/'SYBCOM A'!H$4</f>
        <v>0.2413793103448276</v>
      </c>
      <c r="I111" s="21">
        <f ca="1">'SYBCOM A'!I111/'SYBCOM A'!I$4</f>
        <v>0.1111111111111111</v>
      </c>
      <c r="J111" s="21">
        <f ca="1">'SYBCOM A'!J111/'SYBCOM A'!J$4</f>
        <v>0.18181818181818182</v>
      </c>
      <c r="K111" s="21">
        <f ca="1">'SYBCOM A'!K111/'SYBCOM A'!K$4</f>
        <v>0</v>
      </c>
    </row>
    <row r="112" spans="1:11" ht="15" x14ac:dyDescent="0.25">
      <c r="A112" s="19">
        <v>1406</v>
      </c>
      <c r="B112" s="20" t="s">
        <v>133</v>
      </c>
      <c r="C112" s="21">
        <f ca="1">'SYBCOM A'!C112/'SYBCOM A'!C$4</f>
        <v>0.5</v>
      </c>
      <c r="D112" s="21">
        <f ca="1">'SYBCOM A'!D112/'SYBCOM A'!D$4</f>
        <v>0.625</v>
      </c>
      <c r="E112" s="21">
        <f ca="1">'SYBCOM A'!E112/'SYBCOM A'!E$4</f>
        <v>0.55555555555555558</v>
      </c>
      <c r="F112" s="21">
        <f ca="1">'SYBCOM A'!F112/'SYBCOM A'!F$4</f>
        <v>0.58064516129032262</v>
      </c>
      <c r="G112" s="21">
        <f ca="1">'SYBCOM A'!G112/'SYBCOM A'!G$4</f>
        <v>0.8214285714285714</v>
      </c>
      <c r="H112" s="21">
        <f ca="1">'SYBCOM A'!H112/'SYBCOM A'!H$4</f>
        <v>0.68965517241379315</v>
      </c>
      <c r="I112" s="21">
        <f ca="1">'SYBCOM A'!I112/'SYBCOM A'!I$4</f>
        <v>0.55555555555555558</v>
      </c>
      <c r="J112" s="21">
        <f ca="1">'SYBCOM A'!J112/'SYBCOM A'!J$4</f>
        <v>0.40909090909090912</v>
      </c>
      <c r="K112" s="21">
        <f ca="1">'SYBCOM A'!K112/'SYBCOM A'!K$4</f>
        <v>0.375</v>
      </c>
    </row>
    <row r="113" spans="1:11" ht="15" x14ac:dyDescent="0.25">
      <c r="A113" s="19">
        <v>1407</v>
      </c>
      <c r="B113" s="20" t="s">
        <v>134</v>
      </c>
      <c r="C113" s="21">
        <f ca="1">'SYBCOM A'!C113/'SYBCOM A'!C$4</f>
        <v>0.75</v>
      </c>
      <c r="D113" s="21">
        <f ca="1">'SYBCOM A'!D113/'SYBCOM A'!D$4</f>
        <v>0.875</v>
      </c>
      <c r="E113" s="21">
        <f ca="1">'SYBCOM A'!E113/'SYBCOM A'!E$4</f>
        <v>0.80555555555555558</v>
      </c>
      <c r="F113" s="21">
        <f ca="1">'SYBCOM A'!F113/'SYBCOM A'!F$4</f>
        <v>1</v>
      </c>
      <c r="G113" s="21">
        <f ca="1">'SYBCOM A'!G113/'SYBCOM A'!G$4</f>
        <v>0.9642857142857143</v>
      </c>
      <c r="H113" s="21">
        <f ca="1">'SYBCOM A'!H113/'SYBCOM A'!H$4</f>
        <v>0.72413793103448276</v>
      </c>
      <c r="I113" s="21">
        <f ca="1">'SYBCOM A'!I113/'SYBCOM A'!I$4</f>
        <v>0.85185185185185186</v>
      </c>
      <c r="J113" s="21">
        <f ca="1">'SYBCOM A'!J113/'SYBCOM A'!J$4</f>
        <v>0.59090909090909094</v>
      </c>
      <c r="K113" s="21">
        <f ca="1">'SYBCOM A'!K113/'SYBCOM A'!K$4</f>
        <v>0.9375</v>
      </c>
    </row>
    <row r="114" spans="1:11" ht="15" x14ac:dyDescent="0.25">
      <c r="A114" s="19">
        <v>1408</v>
      </c>
      <c r="B114" s="20" t="s">
        <v>135</v>
      </c>
      <c r="C114" s="21">
        <f ca="1">'SYBCOM A'!C114/'SYBCOM A'!C$4</f>
        <v>0.5</v>
      </c>
      <c r="D114" s="21">
        <f ca="1">'SYBCOM A'!D114/'SYBCOM A'!D$4</f>
        <v>0.6875</v>
      </c>
      <c r="E114" s="21">
        <f ca="1">'SYBCOM A'!E114/'SYBCOM A'!E$4</f>
        <v>0.58333333333333337</v>
      </c>
      <c r="F114" s="21">
        <f ca="1">'SYBCOM A'!F114/'SYBCOM A'!F$4</f>
        <v>0.83870967741935487</v>
      </c>
      <c r="G114" s="21">
        <f ca="1">'SYBCOM A'!G114/'SYBCOM A'!G$4</f>
        <v>0.5714285714285714</v>
      </c>
      <c r="H114" s="21">
        <f ca="1">'SYBCOM A'!H114/'SYBCOM A'!H$4</f>
        <v>0.48275862068965519</v>
      </c>
      <c r="I114" s="21">
        <f ca="1">'SYBCOM A'!I114/'SYBCOM A'!I$4</f>
        <v>0.88888888888888884</v>
      </c>
      <c r="J114" s="21">
        <f ca="1">'SYBCOM A'!J114/'SYBCOM A'!J$4</f>
        <v>0.40909090909090912</v>
      </c>
      <c r="K114" s="21">
        <f ca="1">'SYBCOM A'!K114/'SYBCOM A'!K$4</f>
        <v>0.8125</v>
      </c>
    </row>
    <row r="115" spans="1:11" ht="15" x14ac:dyDescent="0.25">
      <c r="A115" s="19">
        <v>1409</v>
      </c>
      <c r="B115" s="20" t="s">
        <v>136</v>
      </c>
      <c r="C115" s="21">
        <f ca="1">'SYBCOM A'!C115/'SYBCOM A'!C$4</f>
        <v>0.3</v>
      </c>
      <c r="D115" s="21">
        <f ca="1">'SYBCOM A'!D115/'SYBCOM A'!D$4</f>
        <v>0.625</v>
      </c>
      <c r="E115" s="21">
        <f ca="1">'SYBCOM A'!E115/'SYBCOM A'!E$4</f>
        <v>0.44444444444444442</v>
      </c>
      <c r="F115" s="21">
        <f ca="1">'SYBCOM A'!F115/'SYBCOM A'!F$4</f>
        <v>0.87096774193548387</v>
      </c>
      <c r="G115" s="21">
        <f ca="1">'SYBCOM A'!G115/'SYBCOM A'!G$4</f>
        <v>0.5357142857142857</v>
      </c>
      <c r="H115" s="21">
        <f ca="1">'SYBCOM A'!H115/'SYBCOM A'!H$4</f>
        <v>0.51724137931034486</v>
      </c>
      <c r="I115" s="21">
        <f ca="1">'SYBCOM A'!I115/'SYBCOM A'!I$4</f>
        <v>0.62962962962962965</v>
      </c>
      <c r="J115" s="21">
        <f ca="1">'SYBCOM A'!J115/'SYBCOM A'!J$4</f>
        <v>0.27272727272727271</v>
      </c>
      <c r="K115" s="21">
        <f ca="1">'SYBCOM A'!K115/'SYBCOM A'!K$4</f>
        <v>0.3125</v>
      </c>
    </row>
    <row r="116" spans="1:11" ht="12.75" x14ac:dyDescent="0.2">
      <c r="A116" s="22"/>
    </row>
    <row r="117" spans="1:11" ht="12.75" x14ac:dyDescent="0.2">
      <c r="A117" s="22"/>
    </row>
    <row r="118" spans="1:11" ht="12.75" x14ac:dyDescent="0.2">
      <c r="A118" s="22"/>
    </row>
    <row r="119" spans="1:11" ht="12.75" x14ac:dyDescent="0.2">
      <c r="A119" s="22"/>
    </row>
    <row r="120" spans="1:11" ht="12.75" x14ac:dyDescent="0.2">
      <c r="A120" s="22"/>
    </row>
    <row r="121" spans="1:11" ht="12.75" x14ac:dyDescent="0.2">
      <c r="A121" s="22"/>
    </row>
    <row r="122" spans="1:11" ht="12.75" x14ac:dyDescent="0.2">
      <c r="A122" s="22"/>
    </row>
    <row r="123" spans="1:11" ht="12.75" x14ac:dyDescent="0.2">
      <c r="A123" s="22"/>
    </row>
    <row r="124" spans="1:11" ht="12.75" x14ac:dyDescent="0.2">
      <c r="A124" s="22"/>
    </row>
    <row r="125" spans="1:11" ht="12.75" x14ac:dyDescent="0.2">
      <c r="A125" s="22"/>
    </row>
    <row r="126" spans="1:11" ht="12.75" x14ac:dyDescent="0.2">
      <c r="A126" s="22"/>
    </row>
    <row r="127" spans="1:11" ht="12.75" x14ac:dyDescent="0.2">
      <c r="A127" s="22"/>
    </row>
    <row r="128" spans="1:11" ht="12.75" x14ac:dyDescent="0.2">
      <c r="A128" s="22"/>
    </row>
    <row r="129" spans="1:1" ht="12.75" x14ac:dyDescent="0.2">
      <c r="A129" s="22"/>
    </row>
    <row r="130" spans="1:1" ht="12.75" x14ac:dyDescent="0.2">
      <c r="A130" s="22"/>
    </row>
    <row r="131" spans="1:1" ht="12.75" x14ac:dyDescent="0.2">
      <c r="A131" s="22"/>
    </row>
    <row r="132" spans="1:1" ht="12.75" x14ac:dyDescent="0.2">
      <c r="A132" s="22"/>
    </row>
    <row r="133" spans="1:1" ht="12.75" x14ac:dyDescent="0.2">
      <c r="A133" s="22"/>
    </row>
    <row r="134" spans="1:1" ht="12.75" x14ac:dyDescent="0.2">
      <c r="A134" s="22"/>
    </row>
    <row r="135" spans="1:1" ht="12.75" x14ac:dyDescent="0.2">
      <c r="A135" s="22"/>
    </row>
    <row r="136" spans="1:1" ht="12.75" x14ac:dyDescent="0.2">
      <c r="A136" s="22"/>
    </row>
    <row r="137" spans="1:1" ht="12.75" x14ac:dyDescent="0.2">
      <c r="A137" s="22"/>
    </row>
    <row r="138" spans="1:1" ht="12.75" x14ac:dyDescent="0.2">
      <c r="A138" s="22"/>
    </row>
    <row r="139" spans="1:1" ht="12.75" x14ac:dyDescent="0.2">
      <c r="A139" s="22"/>
    </row>
    <row r="140" spans="1:1" ht="12.75" x14ac:dyDescent="0.2">
      <c r="A140" s="22"/>
    </row>
    <row r="141" spans="1:1" ht="12.75" x14ac:dyDescent="0.2">
      <c r="A141" s="22"/>
    </row>
    <row r="142" spans="1:1" ht="12.75" x14ac:dyDescent="0.2">
      <c r="A142" s="22"/>
    </row>
    <row r="143" spans="1:1" ht="12.75" x14ac:dyDescent="0.2">
      <c r="A143" s="22"/>
    </row>
    <row r="144" spans="1:1" ht="12.75" x14ac:dyDescent="0.2">
      <c r="A144" s="22"/>
    </row>
    <row r="145" spans="1:1" ht="12.75" x14ac:dyDescent="0.2">
      <c r="A145" s="22"/>
    </row>
    <row r="146" spans="1:1" ht="12.75" x14ac:dyDescent="0.2">
      <c r="A146" s="22"/>
    </row>
    <row r="147" spans="1:1" ht="12.75" x14ac:dyDescent="0.2">
      <c r="A147" s="22"/>
    </row>
    <row r="148" spans="1:1" ht="12.75" x14ac:dyDescent="0.2">
      <c r="A148" s="22"/>
    </row>
    <row r="149" spans="1:1" ht="12.75" x14ac:dyDescent="0.2">
      <c r="A149" s="22"/>
    </row>
    <row r="150" spans="1:1" ht="12.75" x14ac:dyDescent="0.2">
      <c r="A150" s="22"/>
    </row>
    <row r="151" spans="1:1" ht="12.75" x14ac:dyDescent="0.2">
      <c r="A151" s="22"/>
    </row>
    <row r="152" spans="1:1" ht="12.75" x14ac:dyDescent="0.2">
      <c r="A152" s="22"/>
    </row>
    <row r="153" spans="1:1" ht="12.75" x14ac:dyDescent="0.2">
      <c r="A153" s="22"/>
    </row>
    <row r="154" spans="1:1" ht="12.75" x14ac:dyDescent="0.2">
      <c r="A154" s="22"/>
    </row>
    <row r="155" spans="1:1" ht="12.75" x14ac:dyDescent="0.2">
      <c r="A155" s="22"/>
    </row>
    <row r="156" spans="1:1" ht="12.75" x14ac:dyDescent="0.2">
      <c r="A156" s="22"/>
    </row>
    <row r="157" spans="1:1" ht="12.75" x14ac:dyDescent="0.2">
      <c r="A157" s="22"/>
    </row>
    <row r="158" spans="1:1" ht="12.75" x14ac:dyDescent="0.2">
      <c r="A158" s="22"/>
    </row>
    <row r="159" spans="1:1" ht="12.75" x14ac:dyDescent="0.2">
      <c r="A159" s="22"/>
    </row>
    <row r="160" spans="1:1" ht="12.75" x14ac:dyDescent="0.2">
      <c r="A160" s="22"/>
    </row>
    <row r="161" spans="1:1" ht="12.75" x14ac:dyDescent="0.2">
      <c r="A161" s="22"/>
    </row>
    <row r="162" spans="1:1" ht="12.75" x14ac:dyDescent="0.2">
      <c r="A162" s="22"/>
    </row>
    <row r="163" spans="1:1" ht="12.75" x14ac:dyDescent="0.2">
      <c r="A163" s="22"/>
    </row>
    <row r="164" spans="1:1" ht="12.75" x14ac:dyDescent="0.2">
      <c r="A164" s="22"/>
    </row>
    <row r="165" spans="1:1" ht="12.75" x14ac:dyDescent="0.2">
      <c r="A165" s="22"/>
    </row>
    <row r="166" spans="1:1" ht="12.75" x14ac:dyDescent="0.2">
      <c r="A166" s="22"/>
    </row>
    <row r="167" spans="1:1" ht="12.75" x14ac:dyDescent="0.2">
      <c r="A167" s="22"/>
    </row>
    <row r="168" spans="1:1" ht="12.75" x14ac:dyDescent="0.2">
      <c r="A168" s="22"/>
    </row>
    <row r="169" spans="1:1" ht="12.75" x14ac:dyDescent="0.2">
      <c r="A169" s="22"/>
    </row>
    <row r="170" spans="1:1" ht="12.75" x14ac:dyDescent="0.2">
      <c r="A170" s="22"/>
    </row>
    <row r="171" spans="1:1" ht="12.75" x14ac:dyDescent="0.2">
      <c r="A171" s="22"/>
    </row>
    <row r="172" spans="1:1" ht="12.75" x14ac:dyDescent="0.2">
      <c r="A172" s="22"/>
    </row>
    <row r="173" spans="1:1" ht="12.75" x14ac:dyDescent="0.2">
      <c r="A173" s="22"/>
    </row>
    <row r="174" spans="1:1" ht="12.75" x14ac:dyDescent="0.2">
      <c r="A174" s="22"/>
    </row>
    <row r="175" spans="1:1" ht="12.75" x14ac:dyDescent="0.2">
      <c r="A175" s="22"/>
    </row>
    <row r="176" spans="1:1" ht="12.75" x14ac:dyDescent="0.2">
      <c r="A176" s="22"/>
    </row>
    <row r="177" spans="1:1" ht="12.75" x14ac:dyDescent="0.2">
      <c r="A177" s="22"/>
    </row>
    <row r="178" spans="1:1" ht="12.75" x14ac:dyDescent="0.2">
      <c r="A178" s="22"/>
    </row>
    <row r="179" spans="1:1" ht="12.75" x14ac:dyDescent="0.2">
      <c r="A179" s="22"/>
    </row>
    <row r="180" spans="1:1" ht="12.75" x14ac:dyDescent="0.2">
      <c r="A180" s="22"/>
    </row>
    <row r="181" spans="1:1" ht="12.75" x14ac:dyDescent="0.2">
      <c r="A181" s="22"/>
    </row>
    <row r="182" spans="1:1" ht="12.75" x14ac:dyDescent="0.2">
      <c r="A182" s="22"/>
    </row>
    <row r="183" spans="1:1" ht="12.75" x14ac:dyDescent="0.2">
      <c r="A183" s="22"/>
    </row>
    <row r="184" spans="1:1" ht="12.75" x14ac:dyDescent="0.2">
      <c r="A184" s="22"/>
    </row>
    <row r="185" spans="1:1" ht="12.75" x14ac:dyDescent="0.2">
      <c r="A185" s="22"/>
    </row>
    <row r="186" spans="1:1" ht="12.75" x14ac:dyDescent="0.2">
      <c r="A186" s="22"/>
    </row>
    <row r="187" spans="1:1" ht="12.75" x14ac:dyDescent="0.2">
      <c r="A187" s="22"/>
    </row>
    <row r="188" spans="1:1" ht="12.75" x14ac:dyDescent="0.2">
      <c r="A188" s="22"/>
    </row>
    <row r="189" spans="1:1" ht="12.75" x14ac:dyDescent="0.2">
      <c r="A189" s="22"/>
    </row>
    <row r="190" spans="1:1" ht="12.75" x14ac:dyDescent="0.2">
      <c r="A190" s="22"/>
    </row>
    <row r="191" spans="1:1" ht="12.75" x14ac:dyDescent="0.2">
      <c r="A191" s="22"/>
    </row>
    <row r="192" spans="1:1" ht="12.75" x14ac:dyDescent="0.2">
      <c r="A192" s="22"/>
    </row>
    <row r="193" spans="1:1" ht="12.75" x14ac:dyDescent="0.2">
      <c r="A193" s="22"/>
    </row>
    <row r="194" spans="1:1" ht="12.75" x14ac:dyDescent="0.2">
      <c r="A194" s="22"/>
    </row>
    <row r="195" spans="1:1" ht="12.75" x14ac:dyDescent="0.2">
      <c r="A195" s="22"/>
    </row>
    <row r="196" spans="1:1" ht="12.75" x14ac:dyDescent="0.2">
      <c r="A196" s="22"/>
    </row>
    <row r="197" spans="1:1" ht="12.75" x14ac:dyDescent="0.2">
      <c r="A197" s="22"/>
    </row>
    <row r="198" spans="1:1" ht="12.75" x14ac:dyDescent="0.2">
      <c r="A198" s="22"/>
    </row>
    <row r="199" spans="1:1" ht="12.75" x14ac:dyDescent="0.2">
      <c r="A199" s="22"/>
    </row>
    <row r="200" spans="1:1" ht="12.75" x14ac:dyDescent="0.2">
      <c r="A200" s="22"/>
    </row>
    <row r="201" spans="1:1" ht="12.75" x14ac:dyDescent="0.2">
      <c r="A201" s="22"/>
    </row>
    <row r="202" spans="1:1" ht="12.75" x14ac:dyDescent="0.2">
      <c r="A202" s="22"/>
    </row>
    <row r="203" spans="1:1" ht="12.75" x14ac:dyDescent="0.2">
      <c r="A203" s="22"/>
    </row>
    <row r="204" spans="1:1" ht="12.75" x14ac:dyDescent="0.2">
      <c r="A204" s="22"/>
    </row>
    <row r="205" spans="1:1" ht="12.75" x14ac:dyDescent="0.2">
      <c r="A205" s="22"/>
    </row>
    <row r="206" spans="1:1" ht="12.75" x14ac:dyDescent="0.2">
      <c r="A206" s="22"/>
    </row>
    <row r="207" spans="1:1" ht="12.75" x14ac:dyDescent="0.2">
      <c r="A207" s="22"/>
    </row>
    <row r="208" spans="1:1" ht="12.75" x14ac:dyDescent="0.2">
      <c r="A208" s="22"/>
    </row>
    <row r="209" spans="1:1" ht="12.75" x14ac:dyDescent="0.2">
      <c r="A209" s="22"/>
    </row>
    <row r="210" spans="1:1" ht="12.75" x14ac:dyDescent="0.2">
      <c r="A210" s="22"/>
    </row>
    <row r="211" spans="1:1" ht="12.75" x14ac:dyDescent="0.2">
      <c r="A211" s="22"/>
    </row>
    <row r="212" spans="1:1" ht="12.75" x14ac:dyDescent="0.2">
      <c r="A212" s="22"/>
    </row>
    <row r="213" spans="1:1" ht="12.75" x14ac:dyDescent="0.2">
      <c r="A213" s="22"/>
    </row>
    <row r="214" spans="1:1" ht="12.75" x14ac:dyDescent="0.2">
      <c r="A214" s="22"/>
    </row>
    <row r="215" spans="1:1" ht="12.75" x14ac:dyDescent="0.2">
      <c r="A215" s="22"/>
    </row>
    <row r="216" spans="1:1" ht="12.75" x14ac:dyDescent="0.2">
      <c r="A216" s="22"/>
    </row>
    <row r="217" spans="1:1" ht="12.75" x14ac:dyDescent="0.2">
      <c r="A217" s="22"/>
    </row>
    <row r="218" spans="1:1" ht="12.75" x14ac:dyDescent="0.2">
      <c r="A218" s="22"/>
    </row>
    <row r="219" spans="1:1" ht="12.75" x14ac:dyDescent="0.2">
      <c r="A219" s="22"/>
    </row>
    <row r="220" spans="1:1" ht="12.75" x14ac:dyDescent="0.2">
      <c r="A220" s="22"/>
    </row>
    <row r="221" spans="1:1" ht="12.75" x14ac:dyDescent="0.2">
      <c r="A221" s="22"/>
    </row>
    <row r="222" spans="1:1" ht="12.75" x14ac:dyDescent="0.2">
      <c r="A222" s="22"/>
    </row>
    <row r="223" spans="1:1" ht="12.75" x14ac:dyDescent="0.2">
      <c r="A223" s="22"/>
    </row>
    <row r="224" spans="1:1" ht="12.75" x14ac:dyDescent="0.2">
      <c r="A224" s="22"/>
    </row>
    <row r="225" spans="1:1" ht="12.75" x14ac:dyDescent="0.2">
      <c r="A225" s="22"/>
    </row>
    <row r="226" spans="1:1" ht="12.75" x14ac:dyDescent="0.2">
      <c r="A226" s="22"/>
    </row>
    <row r="227" spans="1:1" ht="12.75" x14ac:dyDescent="0.2">
      <c r="A227" s="22"/>
    </row>
    <row r="228" spans="1:1" ht="12.75" x14ac:dyDescent="0.2">
      <c r="A228" s="22"/>
    </row>
    <row r="229" spans="1:1" ht="12.75" x14ac:dyDescent="0.2">
      <c r="A229" s="22"/>
    </row>
    <row r="230" spans="1:1" ht="12.75" x14ac:dyDescent="0.2">
      <c r="A230" s="22"/>
    </row>
    <row r="231" spans="1:1" ht="12.75" x14ac:dyDescent="0.2">
      <c r="A231" s="22"/>
    </row>
    <row r="232" spans="1:1" ht="12.75" x14ac:dyDescent="0.2">
      <c r="A232" s="22"/>
    </row>
    <row r="233" spans="1:1" ht="12.75" x14ac:dyDescent="0.2">
      <c r="A233" s="22"/>
    </row>
    <row r="234" spans="1:1" ht="12.75" x14ac:dyDescent="0.2">
      <c r="A234" s="22"/>
    </row>
    <row r="235" spans="1:1" ht="12.75" x14ac:dyDescent="0.2">
      <c r="A235" s="22"/>
    </row>
    <row r="236" spans="1:1" ht="12.75" x14ac:dyDescent="0.2">
      <c r="A236" s="22"/>
    </row>
    <row r="237" spans="1:1" ht="12.75" x14ac:dyDescent="0.2">
      <c r="A237" s="22"/>
    </row>
    <row r="238" spans="1:1" ht="12.75" x14ac:dyDescent="0.2">
      <c r="A238" s="22"/>
    </row>
    <row r="239" spans="1:1" ht="12.75" x14ac:dyDescent="0.2">
      <c r="A239" s="22"/>
    </row>
    <row r="240" spans="1:1" ht="12.75" x14ac:dyDescent="0.2">
      <c r="A240" s="22"/>
    </row>
    <row r="241" spans="1:1" ht="12.75" x14ac:dyDescent="0.2">
      <c r="A241" s="22"/>
    </row>
    <row r="242" spans="1:1" ht="12.75" x14ac:dyDescent="0.2">
      <c r="A242" s="22"/>
    </row>
    <row r="243" spans="1:1" ht="12.75" x14ac:dyDescent="0.2">
      <c r="A243" s="22"/>
    </row>
    <row r="244" spans="1:1" ht="12.75" x14ac:dyDescent="0.2">
      <c r="A244" s="22"/>
    </row>
    <row r="245" spans="1:1" ht="12.75" x14ac:dyDescent="0.2">
      <c r="A245" s="22"/>
    </row>
    <row r="246" spans="1:1" ht="12.75" x14ac:dyDescent="0.2">
      <c r="A246" s="22"/>
    </row>
    <row r="247" spans="1:1" ht="12.75" x14ac:dyDescent="0.2">
      <c r="A247" s="22"/>
    </row>
    <row r="248" spans="1:1" ht="12.75" x14ac:dyDescent="0.2">
      <c r="A248" s="22"/>
    </row>
    <row r="249" spans="1:1" ht="12.75" x14ac:dyDescent="0.2">
      <c r="A249" s="22"/>
    </row>
    <row r="250" spans="1:1" ht="12.75" x14ac:dyDescent="0.2">
      <c r="A250" s="22"/>
    </row>
    <row r="251" spans="1:1" ht="12.75" x14ac:dyDescent="0.2">
      <c r="A251" s="22"/>
    </row>
    <row r="252" spans="1:1" ht="12.75" x14ac:dyDescent="0.2">
      <c r="A252" s="22"/>
    </row>
    <row r="253" spans="1:1" ht="12.75" x14ac:dyDescent="0.2">
      <c r="A253" s="22"/>
    </row>
    <row r="254" spans="1:1" ht="12.75" x14ac:dyDescent="0.2">
      <c r="A254" s="22"/>
    </row>
    <row r="255" spans="1:1" ht="12.75" x14ac:dyDescent="0.2">
      <c r="A255" s="22"/>
    </row>
    <row r="256" spans="1:1" ht="12.75" x14ac:dyDescent="0.2">
      <c r="A256" s="22"/>
    </row>
    <row r="257" spans="1:1" ht="12.75" x14ac:dyDescent="0.2">
      <c r="A257" s="22"/>
    </row>
    <row r="258" spans="1:1" ht="12.75" x14ac:dyDescent="0.2">
      <c r="A258" s="22"/>
    </row>
    <row r="259" spans="1:1" ht="12.75" x14ac:dyDescent="0.2">
      <c r="A259" s="22"/>
    </row>
    <row r="260" spans="1:1" ht="12.75" x14ac:dyDescent="0.2">
      <c r="A260" s="22"/>
    </row>
    <row r="261" spans="1:1" ht="12.75" x14ac:dyDescent="0.2">
      <c r="A261" s="22"/>
    </row>
    <row r="262" spans="1:1" ht="12.75" x14ac:dyDescent="0.2">
      <c r="A262" s="22"/>
    </row>
    <row r="263" spans="1:1" ht="12.75" x14ac:dyDescent="0.2">
      <c r="A263" s="22"/>
    </row>
    <row r="264" spans="1:1" ht="12.75" x14ac:dyDescent="0.2">
      <c r="A264" s="22"/>
    </row>
    <row r="265" spans="1:1" ht="12.75" x14ac:dyDescent="0.2">
      <c r="A265" s="22"/>
    </row>
    <row r="266" spans="1:1" ht="12.75" x14ac:dyDescent="0.2">
      <c r="A266" s="22"/>
    </row>
    <row r="267" spans="1:1" ht="12.75" x14ac:dyDescent="0.2">
      <c r="A267" s="22"/>
    </row>
    <row r="268" spans="1:1" ht="12.75" x14ac:dyDescent="0.2">
      <c r="A268" s="22"/>
    </row>
    <row r="269" spans="1:1" ht="12.75" x14ac:dyDescent="0.2">
      <c r="A269" s="22"/>
    </row>
    <row r="270" spans="1:1" ht="12.75" x14ac:dyDescent="0.2">
      <c r="A270" s="22"/>
    </row>
    <row r="271" spans="1:1" ht="12.75" x14ac:dyDescent="0.2">
      <c r="A271" s="22"/>
    </row>
    <row r="272" spans="1:1" ht="12.75" x14ac:dyDescent="0.2">
      <c r="A272" s="22"/>
    </row>
    <row r="273" spans="1:1" ht="12.75" x14ac:dyDescent="0.2">
      <c r="A273" s="22"/>
    </row>
    <row r="274" spans="1:1" ht="12.75" x14ac:dyDescent="0.2">
      <c r="A274" s="22"/>
    </row>
    <row r="275" spans="1:1" ht="12.75" x14ac:dyDescent="0.2">
      <c r="A275" s="22"/>
    </row>
    <row r="276" spans="1:1" ht="12.75" x14ac:dyDescent="0.2">
      <c r="A276" s="22"/>
    </row>
    <row r="277" spans="1:1" ht="12.75" x14ac:dyDescent="0.2">
      <c r="A277" s="22"/>
    </row>
    <row r="278" spans="1:1" ht="12.75" x14ac:dyDescent="0.2">
      <c r="A278" s="22"/>
    </row>
    <row r="279" spans="1:1" ht="12.75" x14ac:dyDescent="0.2">
      <c r="A279" s="22"/>
    </row>
    <row r="280" spans="1:1" ht="12.75" x14ac:dyDescent="0.2">
      <c r="A280" s="22"/>
    </row>
    <row r="281" spans="1:1" ht="12.75" x14ac:dyDescent="0.2">
      <c r="A281" s="22"/>
    </row>
    <row r="282" spans="1:1" ht="12.75" x14ac:dyDescent="0.2">
      <c r="A282" s="22"/>
    </row>
    <row r="283" spans="1:1" ht="12.75" x14ac:dyDescent="0.2">
      <c r="A283" s="22"/>
    </row>
    <row r="284" spans="1:1" ht="12.75" x14ac:dyDescent="0.2">
      <c r="A284" s="22"/>
    </row>
    <row r="285" spans="1:1" ht="12.75" x14ac:dyDescent="0.2">
      <c r="A285" s="22"/>
    </row>
    <row r="286" spans="1:1" ht="12.75" x14ac:dyDescent="0.2">
      <c r="A286" s="22"/>
    </row>
    <row r="287" spans="1:1" ht="12.75" x14ac:dyDescent="0.2">
      <c r="A287" s="22"/>
    </row>
    <row r="288" spans="1:1" ht="12.75" x14ac:dyDescent="0.2">
      <c r="A288" s="22"/>
    </row>
    <row r="289" spans="1:1" ht="12.75" x14ac:dyDescent="0.2">
      <c r="A289" s="22"/>
    </row>
    <row r="290" spans="1:1" ht="12.75" x14ac:dyDescent="0.2">
      <c r="A290" s="22"/>
    </row>
    <row r="291" spans="1:1" ht="12.75" x14ac:dyDescent="0.2">
      <c r="A291" s="22"/>
    </row>
    <row r="292" spans="1:1" ht="12.75" x14ac:dyDescent="0.2">
      <c r="A292" s="22"/>
    </row>
    <row r="293" spans="1:1" ht="12.75" x14ac:dyDescent="0.2">
      <c r="A293" s="22"/>
    </row>
    <row r="294" spans="1:1" ht="12.75" x14ac:dyDescent="0.2">
      <c r="A294" s="22"/>
    </row>
    <row r="295" spans="1:1" ht="12.75" x14ac:dyDescent="0.2">
      <c r="A295" s="22"/>
    </row>
    <row r="296" spans="1:1" ht="12.75" x14ac:dyDescent="0.2">
      <c r="A296" s="22"/>
    </row>
    <row r="297" spans="1:1" ht="12.75" x14ac:dyDescent="0.2">
      <c r="A297" s="22"/>
    </row>
    <row r="298" spans="1:1" ht="12.75" x14ac:dyDescent="0.2">
      <c r="A298" s="22"/>
    </row>
    <row r="299" spans="1:1" ht="12.75" x14ac:dyDescent="0.2">
      <c r="A299" s="22"/>
    </row>
    <row r="300" spans="1:1" ht="12.75" x14ac:dyDescent="0.2">
      <c r="A300" s="22"/>
    </row>
    <row r="301" spans="1:1" ht="12.75" x14ac:dyDescent="0.2">
      <c r="A301" s="22"/>
    </row>
    <row r="302" spans="1:1" ht="12.75" x14ac:dyDescent="0.2">
      <c r="A302" s="22"/>
    </row>
    <row r="303" spans="1:1" ht="12.75" x14ac:dyDescent="0.2">
      <c r="A303" s="22"/>
    </row>
    <row r="304" spans="1:1" ht="12.75" x14ac:dyDescent="0.2">
      <c r="A304" s="22"/>
    </row>
    <row r="305" spans="1:1" ht="12.75" x14ac:dyDescent="0.2">
      <c r="A305" s="22"/>
    </row>
    <row r="306" spans="1:1" ht="12.75" x14ac:dyDescent="0.2">
      <c r="A306" s="22"/>
    </row>
    <row r="307" spans="1:1" ht="12.75" x14ac:dyDescent="0.2">
      <c r="A307" s="22"/>
    </row>
    <row r="308" spans="1:1" ht="12.75" x14ac:dyDescent="0.2">
      <c r="A308" s="22"/>
    </row>
    <row r="309" spans="1:1" ht="12.75" x14ac:dyDescent="0.2">
      <c r="A309" s="22"/>
    </row>
    <row r="310" spans="1:1" ht="12.75" x14ac:dyDescent="0.2">
      <c r="A310" s="22"/>
    </row>
    <row r="311" spans="1:1" ht="12.75" x14ac:dyDescent="0.2">
      <c r="A311" s="22"/>
    </row>
    <row r="312" spans="1:1" ht="12.75" x14ac:dyDescent="0.2">
      <c r="A312" s="22"/>
    </row>
    <row r="313" spans="1:1" ht="12.75" x14ac:dyDescent="0.2">
      <c r="A313" s="22"/>
    </row>
    <row r="314" spans="1:1" ht="12.75" x14ac:dyDescent="0.2">
      <c r="A314" s="22"/>
    </row>
    <row r="315" spans="1:1" ht="12.75" x14ac:dyDescent="0.2">
      <c r="A315" s="22"/>
    </row>
    <row r="316" spans="1:1" ht="12.75" x14ac:dyDescent="0.2">
      <c r="A316" s="22"/>
    </row>
    <row r="317" spans="1:1" ht="12.75" x14ac:dyDescent="0.2">
      <c r="A317" s="22"/>
    </row>
    <row r="318" spans="1:1" ht="12.75" x14ac:dyDescent="0.2">
      <c r="A318" s="22"/>
    </row>
    <row r="319" spans="1:1" ht="12.75" x14ac:dyDescent="0.2">
      <c r="A319" s="22"/>
    </row>
    <row r="320" spans="1:1" ht="12.75" x14ac:dyDescent="0.2">
      <c r="A320" s="22"/>
    </row>
    <row r="321" spans="1:1" ht="12.75" x14ac:dyDescent="0.2">
      <c r="A321" s="22"/>
    </row>
    <row r="322" spans="1:1" ht="12.75" x14ac:dyDescent="0.2">
      <c r="A322" s="22"/>
    </row>
    <row r="323" spans="1:1" ht="12.75" x14ac:dyDescent="0.2">
      <c r="A323" s="22"/>
    </row>
    <row r="324" spans="1:1" ht="12.75" x14ac:dyDescent="0.2">
      <c r="A324" s="22"/>
    </row>
    <row r="325" spans="1:1" ht="12.75" x14ac:dyDescent="0.2">
      <c r="A325" s="22"/>
    </row>
    <row r="326" spans="1:1" ht="12.75" x14ac:dyDescent="0.2">
      <c r="A326" s="22"/>
    </row>
    <row r="327" spans="1:1" ht="12.75" x14ac:dyDescent="0.2">
      <c r="A327" s="22"/>
    </row>
    <row r="328" spans="1:1" ht="12.75" x14ac:dyDescent="0.2">
      <c r="A328" s="22"/>
    </row>
    <row r="329" spans="1:1" ht="12.75" x14ac:dyDescent="0.2">
      <c r="A329" s="22"/>
    </row>
    <row r="330" spans="1:1" ht="12.75" x14ac:dyDescent="0.2">
      <c r="A330" s="22"/>
    </row>
    <row r="331" spans="1:1" ht="12.75" x14ac:dyDescent="0.2">
      <c r="A331" s="22"/>
    </row>
    <row r="332" spans="1:1" ht="12.75" x14ac:dyDescent="0.2">
      <c r="A332" s="22"/>
    </row>
    <row r="333" spans="1:1" ht="12.75" x14ac:dyDescent="0.2">
      <c r="A333" s="22"/>
    </row>
    <row r="334" spans="1:1" ht="12.75" x14ac:dyDescent="0.2">
      <c r="A334" s="22"/>
    </row>
    <row r="335" spans="1:1" ht="12.75" x14ac:dyDescent="0.2">
      <c r="A335" s="22"/>
    </row>
    <row r="336" spans="1:1" ht="12.75" x14ac:dyDescent="0.2">
      <c r="A336" s="22"/>
    </row>
    <row r="337" spans="1:1" ht="12.75" x14ac:dyDescent="0.2">
      <c r="A337" s="22"/>
    </row>
    <row r="338" spans="1:1" ht="12.75" x14ac:dyDescent="0.2">
      <c r="A338" s="22"/>
    </row>
    <row r="339" spans="1:1" ht="12.75" x14ac:dyDescent="0.2">
      <c r="A339" s="22"/>
    </row>
    <row r="340" spans="1:1" ht="12.75" x14ac:dyDescent="0.2">
      <c r="A340" s="22"/>
    </row>
    <row r="341" spans="1:1" ht="12.75" x14ac:dyDescent="0.2">
      <c r="A341" s="22"/>
    </row>
    <row r="342" spans="1:1" ht="12.75" x14ac:dyDescent="0.2">
      <c r="A342" s="22"/>
    </row>
    <row r="343" spans="1:1" ht="12.75" x14ac:dyDescent="0.2">
      <c r="A343" s="22"/>
    </row>
    <row r="344" spans="1:1" ht="12.75" x14ac:dyDescent="0.2">
      <c r="A344" s="22"/>
    </row>
    <row r="345" spans="1:1" ht="12.75" x14ac:dyDescent="0.2">
      <c r="A345" s="22"/>
    </row>
    <row r="346" spans="1:1" ht="12.75" x14ac:dyDescent="0.2">
      <c r="A346" s="22"/>
    </row>
    <row r="347" spans="1:1" ht="12.75" x14ac:dyDescent="0.2">
      <c r="A347" s="22"/>
    </row>
    <row r="348" spans="1:1" ht="12.75" x14ac:dyDescent="0.2">
      <c r="A348" s="22"/>
    </row>
    <row r="349" spans="1:1" ht="12.75" x14ac:dyDescent="0.2">
      <c r="A349" s="22"/>
    </row>
    <row r="350" spans="1:1" ht="12.75" x14ac:dyDescent="0.2">
      <c r="A350" s="22"/>
    </row>
    <row r="351" spans="1:1" ht="12.75" x14ac:dyDescent="0.2">
      <c r="A351" s="22"/>
    </row>
    <row r="352" spans="1:1" ht="12.75" x14ac:dyDescent="0.2">
      <c r="A352" s="22"/>
    </row>
    <row r="353" spans="1:1" ht="12.75" x14ac:dyDescent="0.2">
      <c r="A353" s="22"/>
    </row>
    <row r="354" spans="1:1" ht="12.75" x14ac:dyDescent="0.2">
      <c r="A354" s="22"/>
    </row>
    <row r="355" spans="1:1" ht="12.75" x14ac:dyDescent="0.2">
      <c r="A355" s="22"/>
    </row>
    <row r="356" spans="1:1" ht="12.75" x14ac:dyDescent="0.2">
      <c r="A356" s="22"/>
    </row>
    <row r="357" spans="1:1" ht="12.75" x14ac:dyDescent="0.2">
      <c r="A357" s="22"/>
    </row>
    <row r="358" spans="1:1" ht="12.75" x14ac:dyDescent="0.2">
      <c r="A358" s="22"/>
    </row>
    <row r="359" spans="1:1" ht="12.75" x14ac:dyDescent="0.2">
      <c r="A359" s="22"/>
    </row>
    <row r="360" spans="1:1" ht="12.75" x14ac:dyDescent="0.2">
      <c r="A360" s="22"/>
    </row>
    <row r="361" spans="1:1" ht="12.75" x14ac:dyDescent="0.2">
      <c r="A361" s="22"/>
    </row>
    <row r="362" spans="1:1" ht="12.75" x14ac:dyDescent="0.2">
      <c r="A362" s="22"/>
    </row>
    <row r="363" spans="1:1" ht="12.75" x14ac:dyDescent="0.2">
      <c r="A363" s="22"/>
    </row>
    <row r="364" spans="1:1" ht="12.75" x14ac:dyDescent="0.2">
      <c r="A364" s="22"/>
    </row>
    <row r="365" spans="1:1" ht="12.75" x14ac:dyDescent="0.2">
      <c r="A365" s="22"/>
    </row>
    <row r="366" spans="1:1" ht="12.75" x14ac:dyDescent="0.2">
      <c r="A366" s="22"/>
    </row>
    <row r="367" spans="1:1" ht="12.75" x14ac:dyDescent="0.2">
      <c r="A367" s="22"/>
    </row>
    <row r="368" spans="1:1" ht="12.75" x14ac:dyDescent="0.2">
      <c r="A368" s="22"/>
    </row>
    <row r="369" spans="1:1" ht="12.75" x14ac:dyDescent="0.2">
      <c r="A369" s="22"/>
    </row>
    <row r="370" spans="1:1" ht="12.75" x14ac:dyDescent="0.2">
      <c r="A370" s="22"/>
    </row>
    <row r="371" spans="1:1" ht="12.75" x14ac:dyDescent="0.2">
      <c r="A371" s="22"/>
    </row>
    <row r="372" spans="1:1" ht="12.75" x14ac:dyDescent="0.2">
      <c r="A372" s="22"/>
    </row>
    <row r="373" spans="1:1" ht="12.75" x14ac:dyDescent="0.2">
      <c r="A373" s="22"/>
    </row>
    <row r="374" spans="1:1" ht="12.75" x14ac:dyDescent="0.2">
      <c r="A374" s="22"/>
    </row>
    <row r="375" spans="1:1" ht="12.75" x14ac:dyDescent="0.2">
      <c r="A375" s="22"/>
    </row>
    <row r="376" spans="1:1" ht="12.75" x14ac:dyDescent="0.2">
      <c r="A376" s="22"/>
    </row>
    <row r="377" spans="1:1" ht="12.75" x14ac:dyDescent="0.2">
      <c r="A377" s="22"/>
    </row>
    <row r="378" spans="1:1" ht="12.75" x14ac:dyDescent="0.2">
      <c r="A378" s="22"/>
    </row>
    <row r="379" spans="1:1" ht="12.75" x14ac:dyDescent="0.2">
      <c r="A379" s="22"/>
    </row>
    <row r="380" spans="1:1" ht="12.75" x14ac:dyDescent="0.2">
      <c r="A380" s="22"/>
    </row>
    <row r="381" spans="1:1" ht="12.75" x14ac:dyDescent="0.2">
      <c r="A381" s="22"/>
    </row>
    <row r="382" spans="1:1" ht="12.75" x14ac:dyDescent="0.2">
      <c r="A382" s="22"/>
    </row>
    <row r="383" spans="1:1" ht="12.75" x14ac:dyDescent="0.2">
      <c r="A383" s="22"/>
    </row>
    <row r="384" spans="1:1" ht="12.75" x14ac:dyDescent="0.2">
      <c r="A384" s="22"/>
    </row>
    <row r="385" spans="1:1" ht="12.75" x14ac:dyDescent="0.2">
      <c r="A385" s="22"/>
    </row>
    <row r="386" spans="1:1" ht="12.75" x14ac:dyDescent="0.2">
      <c r="A386" s="22"/>
    </row>
    <row r="387" spans="1:1" ht="12.75" x14ac:dyDescent="0.2">
      <c r="A387" s="22"/>
    </row>
    <row r="388" spans="1:1" ht="12.75" x14ac:dyDescent="0.2">
      <c r="A388" s="22"/>
    </row>
    <row r="389" spans="1:1" ht="12.75" x14ac:dyDescent="0.2">
      <c r="A389" s="22"/>
    </row>
    <row r="390" spans="1:1" ht="12.75" x14ac:dyDescent="0.2">
      <c r="A390" s="22"/>
    </row>
    <row r="391" spans="1:1" ht="12.75" x14ac:dyDescent="0.2">
      <c r="A391" s="22"/>
    </row>
    <row r="392" spans="1:1" ht="12.75" x14ac:dyDescent="0.2">
      <c r="A392" s="22"/>
    </row>
    <row r="393" spans="1:1" ht="12.75" x14ac:dyDescent="0.2">
      <c r="A393" s="22"/>
    </row>
    <row r="394" spans="1:1" ht="12.75" x14ac:dyDescent="0.2">
      <c r="A394" s="22"/>
    </row>
    <row r="395" spans="1:1" ht="12.75" x14ac:dyDescent="0.2">
      <c r="A395" s="22"/>
    </row>
    <row r="396" spans="1:1" ht="12.75" x14ac:dyDescent="0.2">
      <c r="A396" s="22"/>
    </row>
    <row r="397" spans="1:1" ht="12.75" x14ac:dyDescent="0.2">
      <c r="A397" s="22"/>
    </row>
    <row r="398" spans="1:1" ht="12.75" x14ac:dyDescent="0.2">
      <c r="A398" s="22"/>
    </row>
    <row r="399" spans="1:1" ht="12.75" x14ac:dyDescent="0.2">
      <c r="A399" s="22"/>
    </row>
    <row r="400" spans="1:1" ht="12.75" x14ac:dyDescent="0.2">
      <c r="A400" s="22"/>
    </row>
    <row r="401" spans="1:1" ht="12.75" x14ac:dyDescent="0.2">
      <c r="A401" s="22"/>
    </row>
    <row r="402" spans="1:1" ht="12.75" x14ac:dyDescent="0.2">
      <c r="A402" s="22"/>
    </row>
    <row r="403" spans="1:1" ht="12.75" x14ac:dyDescent="0.2">
      <c r="A403" s="22"/>
    </row>
    <row r="404" spans="1:1" ht="12.75" x14ac:dyDescent="0.2">
      <c r="A404" s="22"/>
    </row>
    <row r="405" spans="1:1" ht="12.75" x14ac:dyDescent="0.2">
      <c r="A405" s="22"/>
    </row>
    <row r="406" spans="1:1" ht="12.75" x14ac:dyDescent="0.2">
      <c r="A406" s="22"/>
    </row>
    <row r="407" spans="1:1" ht="12.75" x14ac:dyDescent="0.2">
      <c r="A407" s="22"/>
    </row>
    <row r="408" spans="1:1" ht="12.75" x14ac:dyDescent="0.2">
      <c r="A408" s="22"/>
    </row>
    <row r="409" spans="1:1" ht="12.75" x14ac:dyDescent="0.2">
      <c r="A409" s="22"/>
    </row>
    <row r="410" spans="1:1" ht="12.75" x14ac:dyDescent="0.2">
      <c r="A410" s="22"/>
    </row>
    <row r="411" spans="1:1" ht="12.75" x14ac:dyDescent="0.2">
      <c r="A411" s="22"/>
    </row>
    <row r="412" spans="1:1" ht="12.75" x14ac:dyDescent="0.2">
      <c r="A412" s="22"/>
    </row>
    <row r="413" spans="1:1" ht="12.75" x14ac:dyDescent="0.2">
      <c r="A413" s="22"/>
    </row>
    <row r="414" spans="1:1" ht="12.75" x14ac:dyDescent="0.2">
      <c r="A414" s="22"/>
    </row>
    <row r="415" spans="1:1" ht="12.75" x14ac:dyDescent="0.2">
      <c r="A415" s="22"/>
    </row>
    <row r="416" spans="1:1" ht="12.75" x14ac:dyDescent="0.2">
      <c r="A416" s="22"/>
    </row>
    <row r="417" spans="1:1" ht="12.75" x14ac:dyDescent="0.2">
      <c r="A417" s="22"/>
    </row>
    <row r="418" spans="1:1" ht="12.75" x14ac:dyDescent="0.2">
      <c r="A418" s="22"/>
    </row>
    <row r="419" spans="1:1" ht="12.75" x14ac:dyDescent="0.2">
      <c r="A419" s="22"/>
    </row>
    <row r="420" spans="1:1" ht="12.75" x14ac:dyDescent="0.2">
      <c r="A420" s="22"/>
    </row>
    <row r="421" spans="1:1" ht="12.75" x14ac:dyDescent="0.2">
      <c r="A421" s="22"/>
    </row>
    <row r="422" spans="1:1" ht="12.75" x14ac:dyDescent="0.2">
      <c r="A422" s="22"/>
    </row>
    <row r="423" spans="1:1" ht="12.75" x14ac:dyDescent="0.2">
      <c r="A423" s="22"/>
    </row>
    <row r="424" spans="1:1" ht="12.75" x14ac:dyDescent="0.2">
      <c r="A424" s="22"/>
    </row>
    <row r="425" spans="1:1" ht="12.75" x14ac:dyDescent="0.2">
      <c r="A425" s="22"/>
    </row>
    <row r="426" spans="1:1" ht="12.75" x14ac:dyDescent="0.2">
      <c r="A426" s="22"/>
    </row>
    <row r="427" spans="1:1" ht="12.75" x14ac:dyDescent="0.2">
      <c r="A427" s="22"/>
    </row>
    <row r="428" spans="1:1" ht="12.75" x14ac:dyDescent="0.2">
      <c r="A428" s="22"/>
    </row>
    <row r="429" spans="1:1" ht="12.75" x14ac:dyDescent="0.2">
      <c r="A429" s="22"/>
    </row>
    <row r="430" spans="1:1" ht="12.75" x14ac:dyDescent="0.2">
      <c r="A430" s="22"/>
    </row>
    <row r="431" spans="1:1" ht="12.75" x14ac:dyDescent="0.2">
      <c r="A431" s="22"/>
    </row>
    <row r="432" spans="1:1" ht="12.75" x14ac:dyDescent="0.2">
      <c r="A432" s="22"/>
    </row>
    <row r="433" spans="1:1" ht="12.75" x14ac:dyDescent="0.2">
      <c r="A433" s="22"/>
    </row>
    <row r="434" spans="1:1" ht="12.75" x14ac:dyDescent="0.2">
      <c r="A434" s="22"/>
    </row>
    <row r="435" spans="1:1" ht="12.75" x14ac:dyDescent="0.2">
      <c r="A435" s="22"/>
    </row>
    <row r="436" spans="1:1" ht="12.75" x14ac:dyDescent="0.2">
      <c r="A436" s="22"/>
    </row>
    <row r="437" spans="1:1" ht="12.75" x14ac:dyDescent="0.2">
      <c r="A437" s="22"/>
    </row>
    <row r="438" spans="1:1" ht="12.75" x14ac:dyDescent="0.2">
      <c r="A438" s="22"/>
    </row>
    <row r="439" spans="1:1" ht="12.75" x14ac:dyDescent="0.2">
      <c r="A439" s="22"/>
    </row>
    <row r="440" spans="1:1" ht="12.75" x14ac:dyDescent="0.2">
      <c r="A440" s="22"/>
    </row>
    <row r="441" spans="1:1" ht="12.75" x14ac:dyDescent="0.2">
      <c r="A441" s="22"/>
    </row>
    <row r="442" spans="1:1" ht="12.75" x14ac:dyDescent="0.2">
      <c r="A442" s="22"/>
    </row>
    <row r="443" spans="1:1" ht="12.75" x14ac:dyDescent="0.2">
      <c r="A443" s="22"/>
    </row>
    <row r="444" spans="1:1" ht="12.75" x14ac:dyDescent="0.2">
      <c r="A444" s="22"/>
    </row>
    <row r="445" spans="1:1" ht="12.75" x14ac:dyDescent="0.2">
      <c r="A445" s="22"/>
    </row>
    <row r="446" spans="1:1" ht="12.75" x14ac:dyDescent="0.2">
      <c r="A446" s="22"/>
    </row>
    <row r="447" spans="1:1" ht="12.75" x14ac:dyDescent="0.2">
      <c r="A447" s="22"/>
    </row>
    <row r="448" spans="1:1" ht="12.75" x14ac:dyDescent="0.2">
      <c r="A448" s="22"/>
    </row>
    <row r="449" spans="1:1" ht="12.75" x14ac:dyDescent="0.2">
      <c r="A449" s="22"/>
    </row>
    <row r="450" spans="1:1" ht="12.75" x14ac:dyDescent="0.2">
      <c r="A450" s="22"/>
    </row>
    <row r="451" spans="1:1" ht="12.75" x14ac:dyDescent="0.2">
      <c r="A451" s="22"/>
    </row>
    <row r="452" spans="1:1" ht="12.75" x14ac:dyDescent="0.2">
      <c r="A452" s="22"/>
    </row>
    <row r="453" spans="1:1" ht="12.75" x14ac:dyDescent="0.2">
      <c r="A453" s="22"/>
    </row>
    <row r="454" spans="1:1" ht="12.75" x14ac:dyDescent="0.2">
      <c r="A454" s="22"/>
    </row>
    <row r="455" spans="1:1" ht="12.75" x14ac:dyDescent="0.2">
      <c r="A455" s="22"/>
    </row>
    <row r="456" spans="1:1" ht="12.75" x14ac:dyDescent="0.2">
      <c r="A456" s="22"/>
    </row>
    <row r="457" spans="1:1" ht="12.75" x14ac:dyDescent="0.2">
      <c r="A457" s="22"/>
    </row>
    <row r="458" spans="1:1" ht="12.75" x14ac:dyDescent="0.2">
      <c r="A458" s="22"/>
    </row>
    <row r="459" spans="1:1" ht="12.75" x14ac:dyDescent="0.2">
      <c r="A459" s="22"/>
    </row>
    <row r="460" spans="1:1" ht="12.75" x14ac:dyDescent="0.2">
      <c r="A460" s="22"/>
    </row>
    <row r="461" spans="1:1" ht="12.75" x14ac:dyDescent="0.2">
      <c r="A461" s="22"/>
    </row>
    <row r="462" spans="1:1" ht="12.75" x14ac:dyDescent="0.2">
      <c r="A462" s="22"/>
    </row>
    <row r="463" spans="1:1" ht="12.75" x14ac:dyDescent="0.2">
      <c r="A463" s="22"/>
    </row>
    <row r="464" spans="1:1" ht="12.75" x14ac:dyDescent="0.2">
      <c r="A464" s="22"/>
    </row>
    <row r="465" spans="1:1" ht="12.75" x14ac:dyDescent="0.2">
      <c r="A465" s="22"/>
    </row>
    <row r="466" spans="1:1" ht="12.75" x14ac:dyDescent="0.2">
      <c r="A466" s="22"/>
    </row>
    <row r="467" spans="1:1" ht="12.75" x14ac:dyDescent="0.2">
      <c r="A467" s="22"/>
    </row>
    <row r="468" spans="1:1" ht="12.75" x14ac:dyDescent="0.2">
      <c r="A468" s="22"/>
    </row>
    <row r="469" spans="1:1" ht="12.75" x14ac:dyDescent="0.2">
      <c r="A469" s="22"/>
    </row>
    <row r="470" spans="1:1" ht="12.75" x14ac:dyDescent="0.2">
      <c r="A470" s="22"/>
    </row>
    <row r="471" spans="1:1" ht="12.75" x14ac:dyDescent="0.2">
      <c r="A471" s="22"/>
    </row>
    <row r="472" spans="1:1" ht="12.75" x14ac:dyDescent="0.2">
      <c r="A472" s="22"/>
    </row>
    <row r="473" spans="1:1" ht="12.75" x14ac:dyDescent="0.2">
      <c r="A473" s="22"/>
    </row>
    <row r="474" spans="1:1" ht="12.75" x14ac:dyDescent="0.2">
      <c r="A474" s="22"/>
    </row>
    <row r="475" spans="1:1" ht="12.75" x14ac:dyDescent="0.2">
      <c r="A475" s="22"/>
    </row>
    <row r="476" spans="1:1" ht="12.75" x14ac:dyDescent="0.2">
      <c r="A476" s="22"/>
    </row>
    <row r="477" spans="1:1" ht="12.75" x14ac:dyDescent="0.2">
      <c r="A477" s="22"/>
    </row>
    <row r="478" spans="1:1" ht="12.75" x14ac:dyDescent="0.2">
      <c r="A478" s="22"/>
    </row>
    <row r="479" spans="1:1" ht="12.75" x14ac:dyDescent="0.2">
      <c r="A479" s="22"/>
    </row>
    <row r="480" spans="1:1" ht="12.75" x14ac:dyDescent="0.2">
      <c r="A480" s="22"/>
    </row>
    <row r="481" spans="1:1" ht="12.75" x14ac:dyDescent="0.2">
      <c r="A481" s="22"/>
    </row>
    <row r="482" spans="1:1" ht="12.75" x14ac:dyDescent="0.2">
      <c r="A482" s="22"/>
    </row>
    <row r="483" spans="1:1" ht="12.75" x14ac:dyDescent="0.2">
      <c r="A483" s="22"/>
    </row>
    <row r="484" spans="1:1" ht="12.75" x14ac:dyDescent="0.2">
      <c r="A484" s="22"/>
    </row>
    <row r="485" spans="1:1" ht="12.75" x14ac:dyDescent="0.2">
      <c r="A485" s="22"/>
    </row>
    <row r="486" spans="1:1" ht="12.75" x14ac:dyDescent="0.2">
      <c r="A486" s="22"/>
    </row>
    <row r="487" spans="1:1" ht="12.75" x14ac:dyDescent="0.2">
      <c r="A487" s="22"/>
    </row>
    <row r="488" spans="1:1" ht="12.75" x14ac:dyDescent="0.2">
      <c r="A488" s="22"/>
    </row>
    <row r="489" spans="1:1" ht="12.75" x14ac:dyDescent="0.2">
      <c r="A489" s="22"/>
    </row>
    <row r="490" spans="1:1" ht="12.75" x14ac:dyDescent="0.2">
      <c r="A490" s="22"/>
    </row>
    <row r="491" spans="1:1" ht="12.75" x14ac:dyDescent="0.2">
      <c r="A491" s="22"/>
    </row>
    <row r="492" spans="1:1" ht="12.75" x14ac:dyDescent="0.2">
      <c r="A492" s="22"/>
    </row>
    <row r="493" spans="1:1" ht="12.75" x14ac:dyDescent="0.2">
      <c r="A493" s="22"/>
    </row>
    <row r="494" spans="1:1" ht="12.75" x14ac:dyDescent="0.2">
      <c r="A494" s="22"/>
    </row>
    <row r="495" spans="1:1" ht="12.75" x14ac:dyDescent="0.2">
      <c r="A495" s="22"/>
    </row>
    <row r="496" spans="1:1" ht="12.75" x14ac:dyDescent="0.2">
      <c r="A496" s="22"/>
    </row>
    <row r="497" spans="1:1" ht="12.75" x14ac:dyDescent="0.2">
      <c r="A497" s="22"/>
    </row>
    <row r="498" spans="1:1" ht="12.75" x14ac:dyDescent="0.2">
      <c r="A498" s="22"/>
    </row>
    <row r="499" spans="1:1" ht="12.75" x14ac:dyDescent="0.2">
      <c r="A499" s="22"/>
    </row>
    <row r="500" spans="1:1" ht="12.75" x14ac:dyDescent="0.2">
      <c r="A500" s="22"/>
    </row>
    <row r="501" spans="1:1" ht="12.75" x14ac:dyDescent="0.2">
      <c r="A501" s="22"/>
    </row>
    <row r="502" spans="1:1" ht="12.75" x14ac:dyDescent="0.2">
      <c r="A502" s="22"/>
    </row>
    <row r="503" spans="1:1" ht="12.75" x14ac:dyDescent="0.2">
      <c r="A503" s="22"/>
    </row>
    <row r="504" spans="1:1" ht="12.75" x14ac:dyDescent="0.2">
      <c r="A504" s="22"/>
    </row>
    <row r="505" spans="1:1" ht="12.75" x14ac:dyDescent="0.2">
      <c r="A505" s="22"/>
    </row>
    <row r="506" spans="1:1" ht="12.75" x14ac:dyDescent="0.2">
      <c r="A506" s="22"/>
    </row>
    <row r="507" spans="1:1" ht="12.75" x14ac:dyDescent="0.2">
      <c r="A507" s="22"/>
    </row>
    <row r="508" spans="1:1" ht="12.75" x14ac:dyDescent="0.2">
      <c r="A508" s="22"/>
    </row>
    <row r="509" spans="1:1" ht="12.75" x14ac:dyDescent="0.2">
      <c r="A509" s="22"/>
    </row>
    <row r="510" spans="1:1" ht="12.75" x14ac:dyDescent="0.2">
      <c r="A510" s="22"/>
    </row>
    <row r="511" spans="1:1" ht="12.75" x14ac:dyDescent="0.2">
      <c r="A511" s="22"/>
    </row>
    <row r="512" spans="1:1" ht="12.75" x14ac:dyDescent="0.2">
      <c r="A512" s="22"/>
    </row>
    <row r="513" spans="1:1" ht="12.75" x14ac:dyDescent="0.2">
      <c r="A513" s="22"/>
    </row>
    <row r="514" spans="1:1" ht="12.75" x14ac:dyDescent="0.2">
      <c r="A514" s="22"/>
    </row>
    <row r="515" spans="1:1" ht="12.75" x14ac:dyDescent="0.2">
      <c r="A515" s="22"/>
    </row>
    <row r="516" spans="1:1" ht="12.75" x14ac:dyDescent="0.2">
      <c r="A516" s="22"/>
    </row>
    <row r="517" spans="1:1" ht="12.75" x14ac:dyDescent="0.2">
      <c r="A517" s="22"/>
    </row>
    <row r="518" spans="1:1" ht="12.75" x14ac:dyDescent="0.2">
      <c r="A518" s="22"/>
    </row>
    <row r="519" spans="1:1" ht="12.75" x14ac:dyDescent="0.2">
      <c r="A519" s="22"/>
    </row>
    <row r="520" spans="1:1" ht="12.75" x14ac:dyDescent="0.2">
      <c r="A520" s="22"/>
    </row>
    <row r="521" spans="1:1" ht="12.75" x14ac:dyDescent="0.2">
      <c r="A521" s="22"/>
    </row>
    <row r="522" spans="1:1" ht="12.75" x14ac:dyDescent="0.2">
      <c r="A522" s="22"/>
    </row>
    <row r="523" spans="1:1" ht="12.75" x14ac:dyDescent="0.2">
      <c r="A523" s="22"/>
    </row>
    <row r="524" spans="1:1" ht="12.75" x14ac:dyDescent="0.2">
      <c r="A524" s="22"/>
    </row>
    <row r="525" spans="1:1" ht="12.75" x14ac:dyDescent="0.2">
      <c r="A525" s="22"/>
    </row>
    <row r="526" spans="1:1" ht="12.75" x14ac:dyDescent="0.2">
      <c r="A526" s="22"/>
    </row>
    <row r="527" spans="1:1" ht="12.75" x14ac:dyDescent="0.2">
      <c r="A527" s="22"/>
    </row>
    <row r="528" spans="1:1" ht="12.75" x14ac:dyDescent="0.2">
      <c r="A528" s="22"/>
    </row>
    <row r="529" spans="1:1" ht="12.75" x14ac:dyDescent="0.2">
      <c r="A529" s="22"/>
    </row>
    <row r="530" spans="1:1" ht="12.75" x14ac:dyDescent="0.2">
      <c r="A530" s="22"/>
    </row>
    <row r="531" spans="1:1" ht="12.75" x14ac:dyDescent="0.2">
      <c r="A531" s="22"/>
    </row>
    <row r="532" spans="1:1" ht="12.75" x14ac:dyDescent="0.2">
      <c r="A532" s="22"/>
    </row>
    <row r="533" spans="1:1" ht="12.75" x14ac:dyDescent="0.2">
      <c r="A533" s="22"/>
    </row>
    <row r="534" spans="1:1" ht="12.75" x14ac:dyDescent="0.2">
      <c r="A534" s="22"/>
    </row>
    <row r="535" spans="1:1" ht="12.75" x14ac:dyDescent="0.2">
      <c r="A535" s="22"/>
    </row>
    <row r="536" spans="1:1" ht="12.75" x14ac:dyDescent="0.2">
      <c r="A536" s="22"/>
    </row>
    <row r="537" spans="1:1" ht="12.75" x14ac:dyDescent="0.2">
      <c r="A537" s="22"/>
    </row>
    <row r="538" spans="1:1" ht="12.75" x14ac:dyDescent="0.2">
      <c r="A538" s="22"/>
    </row>
    <row r="539" spans="1:1" ht="12.75" x14ac:dyDescent="0.2">
      <c r="A539" s="22"/>
    </row>
    <row r="540" spans="1:1" ht="12.75" x14ac:dyDescent="0.2">
      <c r="A540" s="22"/>
    </row>
    <row r="541" spans="1:1" ht="12.75" x14ac:dyDescent="0.2">
      <c r="A541" s="22"/>
    </row>
    <row r="542" spans="1:1" ht="12.75" x14ac:dyDescent="0.2">
      <c r="A542" s="22"/>
    </row>
    <row r="543" spans="1:1" ht="12.75" x14ac:dyDescent="0.2">
      <c r="A543" s="22"/>
    </row>
    <row r="544" spans="1:1" ht="12.75" x14ac:dyDescent="0.2">
      <c r="A544" s="22"/>
    </row>
    <row r="545" spans="1:1" ht="12.75" x14ac:dyDescent="0.2">
      <c r="A545" s="22"/>
    </row>
    <row r="546" spans="1:1" ht="12.75" x14ac:dyDescent="0.2">
      <c r="A546" s="22"/>
    </row>
    <row r="547" spans="1:1" ht="12.75" x14ac:dyDescent="0.2">
      <c r="A547" s="22"/>
    </row>
    <row r="548" spans="1:1" ht="12.75" x14ac:dyDescent="0.2">
      <c r="A548" s="22"/>
    </row>
    <row r="549" spans="1:1" ht="12.75" x14ac:dyDescent="0.2">
      <c r="A549" s="22"/>
    </row>
    <row r="550" spans="1:1" ht="12.75" x14ac:dyDescent="0.2">
      <c r="A550" s="22"/>
    </row>
    <row r="551" spans="1:1" ht="12.75" x14ac:dyDescent="0.2">
      <c r="A551" s="22"/>
    </row>
    <row r="552" spans="1:1" ht="12.75" x14ac:dyDescent="0.2">
      <c r="A552" s="22"/>
    </row>
    <row r="553" spans="1:1" ht="12.75" x14ac:dyDescent="0.2">
      <c r="A553" s="22"/>
    </row>
    <row r="554" spans="1:1" ht="12.75" x14ac:dyDescent="0.2">
      <c r="A554" s="22"/>
    </row>
    <row r="555" spans="1:1" ht="12.75" x14ac:dyDescent="0.2">
      <c r="A555" s="22"/>
    </row>
    <row r="556" spans="1:1" ht="12.75" x14ac:dyDescent="0.2">
      <c r="A556" s="22"/>
    </row>
    <row r="557" spans="1:1" ht="12.75" x14ac:dyDescent="0.2">
      <c r="A557" s="22"/>
    </row>
    <row r="558" spans="1:1" ht="12.75" x14ac:dyDescent="0.2">
      <c r="A558" s="22"/>
    </row>
    <row r="559" spans="1:1" ht="12.75" x14ac:dyDescent="0.2">
      <c r="A559" s="22"/>
    </row>
    <row r="560" spans="1:1" ht="12.75" x14ac:dyDescent="0.2">
      <c r="A560" s="22"/>
    </row>
    <row r="561" spans="1:1" ht="12.75" x14ac:dyDescent="0.2">
      <c r="A561" s="22"/>
    </row>
    <row r="562" spans="1:1" ht="12.75" x14ac:dyDescent="0.2">
      <c r="A562" s="22"/>
    </row>
    <row r="563" spans="1:1" ht="12.75" x14ac:dyDescent="0.2">
      <c r="A563" s="22"/>
    </row>
    <row r="564" spans="1:1" ht="12.75" x14ac:dyDescent="0.2">
      <c r="A564" s="22"/>
    </row>
    <row r="565" spans="1:1" ht="12.75" x14ac:dyDescent="0.2">
      <c r="A565" s="22"/>
    </row>
    <row r="566" spans="1:1" ht="12.75" x14ac:dyDescent="0.2">
      <c r="A566" s="22"/>
    </row>
    <row r="567" spans="1:1" ht="12.75" x14ac:dyDescent="0.2">
      <c r="A567" s="22"/>
    </row>
    <row r="568" spans="1:1" ht="12.75" x14ac:dyDescent="0.2">
      <c r="A568" s="22"/>
    </row>
    <row r="569" spans="1:1" ht="12.75" x14ac:dyDescent="0.2">
      <c r="A569" s="22"/>
    </row>
    <row r="570" spans="1:1" ht="12.75" x14ac:dyDescent="0.2">
      <c r="A570" s="22"/>
    </row>
    <row r="571" spans="1:1" ht="12.75" x14ac:dyDescent="0.2">
      <c r="A571" s="22"/>
    </row>
    <row r="572" spans="1:1" ht="12.75" x14ac:dyDescent="0.2">
      <c r="A572" s="22"/>
    </row>
    <row r="573" spans="1:1" ht="12.75" x14ac:dyDescent="0.2">
      <c r="A573" s="22"/>
    </row>
    <row r="574" spans="1:1" ht="12.75" x14ac:dyDescent="0.2">
      <c r="A574" s="22"/>
    </row>
    <row r="575" spans="1:1" ht="12.75" x14ac:dyDescent="0.2">
      <c r="A575" s="22"/>
    </row>
    <row r="576" spans="1:1" ht="12.75" x14ac:dyDescent="0.2">
      <c r="A576" s="22"/>
    </row>
    <row r="577" spans="1:1" ht="12.75" x14ac:dyDescent="0.2">
      <c r="A577" s="22"/>
    </row>
    <row r="578" spans="1:1" ht="12.75" x14ac:dyDescent="0.2">
      <c r="A578" s="22"/>
    </row>
    <row r="579" spans="1:1" ht="12.75" x14ac:dyDescent="0.2">
      <c r="A579" s="22"/>
    </row>
    <row r="580" spans="1:1" ht="12.75" x14ac:dyDescent="0.2">
      <c r="A580" s="22"/>
    </row>
    <row r="581" spans="1:1" ht="12.75" x14ac:dyDescent="0.2">
      <c r="A581" s="22"/>
    </row>
    <row r="582" spans="1:1" ht="12.75" x14ac:dyDescent="0.2">
      <c r="A582" s="22"/>
    </row>
    <row r="583" spans="1:1" ht="12.75" x14ac:dyDescent="0.2">
      <c r="A583" s="22"/>
    </row>
    <row r="584" spans="1:1" ht="12.75" x14ac:dyDescent="0.2">
      <c r="A584" s="22"/>
    </row>
    <row r="585" spans="1:1" ht="12.75" x14ac:dyDescent="0.2">
      <c r="A585" s="22"/>
    </row>
    <row r="586" spans="1:1" ht="12.75" x14ac:dyDescent="0.2">
      <c r="A586" s="22"/>
    </row>
    <row r="587" spans="1:1" ht="12.75" x14ac:dyDescent="0.2">
      <c r="A587" s="22"/>
    </row>
    <row r="588" spans="1:1" ht="12.75" x14ac:dyDescent="0.2">
      <c r="A588" s="22"/>
    </row>
    <row r="589" spans="1:1" ht="12.75" x14ac:dyDescent="0.2">
      <c r="A589" s="22"/>
    </row>
    <row r="590" spans="1:1" ht="12.75" x14ac:dyDescent="0.2">
      <c r="A590" s="22"/>
    </row>
    <row r="591" spans="1:1" ht="12.75" x14ac:dyDescent="0.2">
      <c r="A591" s="22"/>
    </row>
    <row r="592" spans="1:1" ht="12.75" x14ac:dyDescent="0.2">
      <c r="A592" s="22"/>
    </row>
    <row r="593" spans="1:1" ht="12.75" x14ac:dyDescent="0.2">
      <c r="A593" s="22"/>
    </row>
    <row r="594" spans="1:1" ht="12.75" x14ac:dyDescent="0.2">
      <c r="A594" s="22"/>
    </row>
    <row r="595" spans="1:1" ht="12.75" x14ac:dyDescent="0.2">
      <c r="A595" s="22"/>
    </row>
    <row r="596" spans="1:1" ht="12.75" x14ac:dyDescent="0.2">
      <c r="A596" s="22"/>
    </row>
    <row r="597" spans="1:1" ht="12.75" x14ac:dyDescent="0.2">
      <c r="A597" s="22"/>
    </row>
    <row r="598" spans="1:1" ht="12.75" x14ac:dyDescent="0.2">
      <c r="A598" s="22"/>
    </row>
    <row r="599" spans="1:1" ht="12.75" x14ac:dyDescent="0.2">
      <c r="A599" s="22"/>
    </row>
    <row r="600" spans="1:1" ht="12.75" x14ac:dyDescent="0.2">
      <c r="A600" s="22"/>
    </row>
    <row r="601" spans="1:1" ht="12.75" x14ac:dyDescent="0.2">
      <c r="A601" s="22"/>
    </row>
    <row r="602" spans="1:1" ht="12.75" x14ac:dyDescent="0.2">
      <c r="A602" s="22"/>
    </row>
    <row r="603" spans="1:1" ht="12.75" x14ac:dyDescent="0.2">
      <c r="A603" s="22"/>
    </row>
    <row r="604" spans="1:1" ht="12.75" x14ac:dyDescent="0.2">
      <c r="A604" s="22"/>
    </row>
    <row r="605" spans="1:1" ht="12.75" x14ac:dyDescent="0.2">
      <c r="A605" s="22"/>
    </row>
    <row r="606" spans="1:1" ht="12.75" x14ac:dyDescent="0.2">
      <c r="A606" s="22"/>
    </row>
    <row r="607" spans="1:1" ht="12.75" x14ac:dyDescent="0.2">
      <c r="A607" s="22"/>
    </row>
    <row r="608" spans="1:1" ht="12.75" x14ac:dyDescent="0.2">
      <c r="A608" s="22"/>
    </row>
    <row r="609" spans="1:1" ht="12.75" x14ac:dyDescent="0.2">
      <c r="A609" s="22"/>
    </row>
    <row r="610" spans="1:1" ht="12.75" x14ac:dyDescent="0.2">
      <c r="A610" s="22"/>
    </row>
    <row r="611" spans="1:1" ht="12.75" x14ac:dyDescent="0.2">
      <c r="A611" s="22"/>
    </row>
    <row r="612" spans="1:1" ht="12.75" x14ac:dyDescent="0.2">
      <c r="A612" s="22"/>
    </row>
    <row r="613" spans="1:1" ht="12.75" x14ac:dyDescent="0.2">
      <c r="A613" s="22"/>
    </row>
    <row r="614" spans="1:1" ht="12.75" x14ac:dyDescent="0.2">
      <c r="A614" s="22"/>
    </row>
    <row r="615" spans="1:1" ht="12.75" x14ac:dyDescent="0.2">
      <c r="A615" s="22"/>
    </row>
    <row r="616" spans="1:1" ht="12.75" x14ac:dyDescent="0.2">
      <c r="A616" s="22"/>
    </row>
    <row r="617" spans="1:1" ht="12.75" x14ac:dyDescent="0.2">
      <c r="A617" s="22"/>
    </row>
    <row r="618" spans="1:1" ht="12.75" x14ac:dyDescent="0.2">
      <c r="A618" s="22"/>
    </row>
    <row r="619" spans="1:1" ht="12.75" x14ac:dyDescent="0.2">
      <c r="A619" s="22"/>
    </row>
    <row r="620" spans="1:1" ht="12.75" x14ac:dyDescent="0.2">
      <c r="A620" s="22"/>
    </row>
    <row r="621" spans="1:1" ht="12.75" x14ac:dyDescent="0.2">
      <c r="A621" s="22"/>
    </row>
    <row r="622" spans="1:1" ht="12.75" x14ac:dyDescent="0.2">
      <c r="A622" s="22"/>
    </row>
    <row r="623" spans="1:1" ht="12.75" x14ac:dyDescent="0.2">
      <c r="A623" s="22"/>
    </row>
    <row r="624" spans="1:1" ht="12.75" x14ac:dyDescent="0.2">
      <c r="A624" s="22"/>
    </row>
    <row r="625" spans="1:1" ht="12.75" x14ac:dyDescent="0.2">
      <c r="A625" s="22"/>
    </row>
    <row r="626" spans="1:1" ht="12.75" x14ac:dyDescent="0.2">
      <c r="A626" s="22"/>
    </row>
    <row r="627" spans="1:1" ht="12.75" x14ac:dyDescent="0.2">
      <c r="A627" s="22"/>
    </row>
    <row r="628" spans="1:1" ht="12.75" x14ac:dyDescent="0.2">
      <c r="A628" s="22"/>
    </row>
    <row r="629" spans="1:1" ht="12.75" x14ac:dyDescent="0.2">
      <c r="A629" s="22"/>
    </row>
    <row r="630" spans="1:1" ht="12.75" x14ac:dyDescent="0.2">
      <c r="A630" s="22"/>
    </row>
    <row r="631" spans="1:1" ht="12.75" x14ac:dyDescent="0.2">
      <c r="A631" s="22"/>
    </row>
    <row r="632" spans="1:1" ht="12.75" x14ac:dyDescent="0.2">
      <c r="A632" s="22"/>
    </row>
    <row r="633" spans="1:1" ht="12.75" x14ac:dyDescent="0.2">
      <c r="A633" s="22"/>
    </row>
    <row r="634" spans="1:1" ht="12.75" x14ac:dyDescent="0.2">
      <c r="A634" s="22"/>
    </row>
    <row r="635" spans="1:1" ht="12.75" x14ac:dyDescent="0.2">
      <c r="A635" s="22"/>
    </row>
    <row r="636" spans="1:1" ht="12.75" x14ac:dyDescent="0.2">
      <c r="A636" s="22"/>
    </row>
    <row r="637" spans="1:1" ht="12.75" x14ac:dyDescent="0.2">
      <c r="A637" s="22"/>
    </row>
    <row r="638" spans="1:1" ht="12.75" x14ac:dyDescent="0.2">
      <c r="A638" s="22"/>
    </row>
    <row r="639" spans="1:1" ht="12.75" x14ac:dyDescent="0.2">
      <c r="A639" s="22"/>
    </row>
    <row r="640" spans="1:1" ht="12.75" x14ac:dyDescent="0.2">
      <c r="A640" s="22"/>
    </row>
    <row r="641" spans="1:1" ht="12.75" x14ac:dyDescent="0.2">
      <c r="A641" s="22"/>
    </row>
    <row r="642" spans="1:1" ht="12.75" x14ac:dyDescent="0.2">
      <c r="A642" s="22"/>
    </row>
    <row r="643" spans="1:1" ht="12.75" x14ac:dyDescent="0.2">
      <c r="A643" s="22"/>
    </row>
    <row r="644" spans="1:1" ht="12.75" x14ac:dyDescent="0.2">
      <c r="A644" s="22"/>
    </row>
    <row r="645" spans="1:1" ht="12.75" x14ac:dyDescent="0.2">
      <c r="A645" s="22"/>
    </row>
    <row r="646" spans="1:1" ht="12.75" x14ac:dyDescent="0.2">
      <c r="A646" s="22"/>
    </row>
    <row r="647" spans="1:1" ht="12.75" x14ac:dyDescent="0.2">
      <c r="A647" s="22"/>
    </row>
    <row r="648" spans="1:1" ht="12.75" x14ac:dyDescent="0.2">
      <c r="A648" s="22"/>
    </row>
    <row r="649" spans="1:1" ht="12.75" x14ac:dyDescent="0.2">
      <c r="A649" s="22"/>
    </row>
    <row r="650" spans="1:1" ht="12.75" x14ac:dyDescent="0.2">
      <c r="A650" s="22"/>
    </row>
    <row r="651" spans="1:1" ht="12.75" x14ac:dyDescent="0.2">
      <c r="A651" s="22"/>
    </row>
    <row r="652" spans="1:1" ht="12.75" x14ac:dyDescent="0.2">
      <c r="A652" s="22"/>
    </row>
    <row r="653" spans="1:1" ht="12.75" x14ac:dyDescent="0.2">
      <c r="A653" s="22"/>
    </row>
    <row r="654" spans="1:1" ht="12.75" x14ac:dyDescent="0.2">
      <c r="A654" s="22"/>
    </row>
    <row r="655" spans="1:1" ht="12.75" x14ac:dyDescent="0.2">
      <c r="A655" s="22"/>
    </row>
    <row r="656" spans="1:1" ht="12.75" x14ac:dyDescent="0.2">
      <c r="A656" s="22"/>
    </row>
    <row r="657" spans="1:1" ht="12.75" x14ac:dyDescent="0.2">
      <c r="A657" s="22"/>
    </row>
    <row r="658" spans="1:1" ht="12.75" x14ac:dyDescent="0.2">
      <c r="A658" s="22"/>
    </row>
    <row r="659" spans="1:1" ht="12.75" x14ac:dyDescent="0.2">
      <c r="A659" s="22"/>
    </row>
    <row r="660" spans="1:1" ht="12.75" x14ac:dyDescent="0.2">
      <c r="A660" s="22"/>
    </row>
    <row r="661" spans="1:1" ht="12.75" x14ac:dyDescent="0.2">
      <c r="A661" s="22"/>
    </row>
    <row r="662" spans="1:1" ht="12.75" x14ac:dyDescent="0.2">
      <c r="A662" s="22"/>
    </row>
    <row r="663" spans="1:1" ht="12.75" x14ac:dyDescent="0.2">
      <c r="A663" s="22"/>
    </row>
    <row r="664" spans="1:1" ht="12.75" x14ac:dyDescent="0.2">
      <c r="A664" s="22"/>
    </row>
    <row r="665" spans="1:1" ht="12.75" x14ac:dyDescent="0.2">
      <c r="A665" s="22"/>
    </row>
    <row r="666" spans="1:1" ht="12.75" x14ac:dyDescent="0.2">
      <c r="A666" s="22"/>
    </row>
    <row r="667" spans="1:1" ht="12.75" x14ac:dyDescent="0.2">
      <c r="A667" s="22"/>
    </row>
    <row r="668" spans="1:1" ht="12.75" x14ac:dyDescent="0.2">
      <c r="A668" s="22"/>
    </row>
    <row r="669" spans="1:1" ht="12.75" x14ac:dyDescent="0.2">
      <c r="A669" s="22"/>
    </row>
    <row r="670" spans="1:1" ht="12.75" x14ac:dyDescent="0.2">
      <c r="A670" s="22"/>
    </row>
    <row r="671" spans="1:1" ht="12.75" x14ac:dyDescent="0.2">
      <c r="A671" s="22"/>
    </row>
    <row r="672" spans="1:1" ht="12.75" x14ac:dyDescent="0.2">
      <c r="A672" s="22"/>
    </row>
    <row r="673" spans="1:1" ht="12.75" x14ac:dyDescent="0.2">
      <c r="A673" s="22"/>
    </row>
    <row r="674" spans="1:1" ht="12.75" x14ac:dyDescent="0.2">
      <c r="A674" s="22"/>
    </row>
    <row r="675" spans="1:1" ht="12.75" x14ac:dyDescent="0.2">
      <c r="A675" s="22"/>
    </row>
    <row r="676" spans="1:1" ht="12.75" x14ac:dyDescent="0.2">
      <c r="A676" s="22"/>
    </row>
    <row r="677" spans="1:1" ht="12.75" x14ac:dyDescent="0.2">
      <c r="A677" s="22"/>
    </row>
    <row r="678" spans="1:1" ht="12.75" x14ac:dyDescent="0.2">
      <c r="A678" s="22"/>
    </row>
    <row r="679" spans="1:1" ht="12.75" x14ac:dyDescent="0.2">
      <c r="A679" s="22"/>
    </row>
    <row r="680" spans="1:1" ht="12.75" x14ac:dyDescent="0.2">
      <c r="A680" s="22"/>
    </row>
    <row r="681" spans="1:1" ht="12.75" x14ac:dyDescent="0.2">
      <c r="A681" s="22"/>
    </row>
    <row r="682" spans="1:1" ht="12.75" x14ac:dyDescent="0.2">
      <c r="A682" s="22"/>
    </row>
    <row r="683" spans="1:1" ht="12.75" x14ac:dyDescent="0.2">
      <c r="A683" s="22"/>
    </row>
    <row r="684" spans="1:1" ht="12.75" x14ac:dyDescent="0.2">
      <c r="A684" s="22"/>
    </row>
    <row r="685" spans="1:1" ht="12.75" x14ac:dyDescent="0.2">
      <c r="A685" s="22"/>
    </row>
    <row r="686" spans="1:1" ht="12.75" x14ac:dyDescent="0.2">
      <c r="A686" s="22"/>
    </row>
    <row r="687" spans="1:1" ht="12.75" x14ac:dyDescent="0.2">
      <c r="A687" s="22"/>
    </row>
    <row r="688" spans="1:1" ht="12.75" x14ac:dyDescent="0.2">
      <c r="A688" s="22"/>
    </row>
    <row r="689" spans="1:1" ht="12.75" x14ac:dyDescent="0.2">
      <c r="A689" s="22"/>
    </row>
    <row r="690" spans="1:1" ht="12.75" x14ac:dyDescent="0.2">
      <c r="A690" s="22"/>
    </row>
    <row r="691" spans="1:1" ht="12.75" x14ac:dyDescent="0.2">
      <c r="A691" s="22"/>
    </row>
    <row r="692" spans="1:1" ht="12.75" x14ac:dyDescent="0.2">
      <c r="A692" s="22"/>
    </row>
    <row r="693" spans="1:1" ht="12.75" x14ac:dyDescent="0.2">
      <c r="A693" s="22"/>
    </row>
    <row r="694" spans="1:1" ht="12.75" x14ac:dyDescent="0.2">
      <c r="A694" s="22"/>
    </row>
    <row r="695" spans="1:1" ht="12.75" x14ac:dyDescent="0.2">
      <c r="A695" s="22"/>
    </row>
    <row r="696" spans="1:1" ht="12.75" x14ac:dyDescent="0.2">
      <c r="A696" s="22"/>
    </row>
    <row r="697" spans="1:1" ht="12.75" x14ac:dyDescent="0.2">
      <c r="A697" s="22"/>
    </row>
    <row r="698" spans="1:1" ht="12.75" x14ac:dyDescent="0.2">
      <c r="A698" s="22"/>
    </row>
    <row r="699" spans="1:1" ht="12.75" x14ac:dyDescent="0.2">
      <c r="A699" s="22"/>
    </row>
    <row r="700" spans="1:1" ht="12.75" x14ac:dyDescent="0.2">
      <c r="A700" s="22"/>
    </row>
    <row r="701" spans="1:1" ht="12.75" x14ac:dyDescent="0.2">
      <c r="A701" s="22"/>
    </row>
    <row r="702" spans="1:1" ht="12.75" x14ac:dyDescent="0.2">
      <c r="A702" s="22"/>
    </row>
    <row r="703" spans="1:1" ht="12.75" x14ac:dyDescent="0.2">
      <c r="A703" s="22"/>
    </row>
    <row r="704" spans="1:1" ht="12.75" x14ac:dyDescent="0.2">
      <c r="A704" s="22"/>
    </row>
    <row r="705" spans="1:1" ht="12.75" x14ac:dyDescent="0.2">
      <c r="A705" s="22"/>
    </row>
    <row r="706" spans="1:1" ht="12.75" x14ac:dyDescent="0.2">
      <c r="A706" s="22"/>
    </row>
    <row r="707" spans="1:1" ht="12.75" x14ac:dyDescent="0.2">
      <c r="A707" s="22"/>
    </row>
    <row r="708" spans="1:1" ht="12.75" x14ac:dyDescent="0.2">
      <c r="A708" s="22"/>
    </row>
    <row r="709" spans="1:1" ht="12.75" x14ac:dyDescent="0.2">
      <c r="A709" s="22"/>
    </row>
    <row r="710" spans="1:1" ht="12.75" x14ac:dyDescent="0.2">
      <c r="A710" s="22"/>
    </row>
    <row r="711" spans="1:1" ht="12.75" x14ac:dyDescent="0.2">
      <c r="A711" s="22"/>
    </row>
    <row r="712" spans="1:1" ht="12.75" x14ac:dyDescent="0.2">
      <c r="A712" s="22"/>
    </row>
    <row r="713" spans="1:1" ht="12.75" x14ac:dyDescent="0.2">
      <c r="A713" s="22"/>
    </row>
    <row r="714" spans="1:1" ht="12.75" x14ac:dyDescent="0.2">
      <c r="A714" s="22"/>
    </row>
    <row r="715" spans="1:1" ht="12.75" x14ac:dyDescent="0.2">
      <c r="A715" s="22"/>
    </row>
    <row r="716" spans="1:1" ht="12.75" x14ac:dyDescent="0.2">
      <c r="A716" s="22"/>
    </row>
    <row r="717" spans="1:1" ht="12.75" x14ac:dyDescent="0.2">
      <c r="A717" s="22"/>
    </row>
    <row r="718" spans="1:1" ht="12.75" x14ac:dyDescent="0.2">
      <c r="A718" s="22"/>
    </row>
    <row r="719" spans="1:1" ht="12.75" x14ac:dyDescent="0.2">
      <c r="A719" s="22"/>
    </row>
    <row r="720" spans="1:1" ht="12.75" x14ac:dyDescent="0.2">
      <c r="A720" s="22"/>
    </row>
    <row r="721" spans="1:1" ht="12.75" x14ac:dyDescent="0.2">
      <c r="A721" s="22"/>
    </row>
    <row r="722" spans="1:1" ht="12.75" x14ac:dyDescent="0.2">
      <c r="A722" s="22"/>
    </row>
    <row r="723" spans="1:1" ht="12.75" x14ac:dyDescent="0.2">
      <c r="A723" s="22"/>
    </row>
    <row r="724" spans="1:1" ht="12.75" x14ac:dyDescent="0.2">
      <c r="A724" s="22"/>
    </row>
    <row r="725" spans="1:1" ht="12.75" x14ac:dyDescent="0.2">
      <c r="A725" s="22"/>
    </row>
    <row r="726" spans="1:1" ht="12.75" x14ac:dyDescent="0.2">
      <c r="A726" s="22"/>
    </row>
    <row r="727" spans="1:1" ht="12.75" x14ac:dyDescent="0.2">
      <c r="A727" s="22"/>
    </row>
    <row r="728" spans="1:1" ht="12.75" x14ac:dyDescent="0.2">
      <c r="A728" s="22"/>
    </row>
    <row r="729" spans="1:1" ht="12.75" x14ac:dyDescent="0.2">
      <c r="A729" s="22"/>
    </row>
    <row r="730" spans="1:1" ht="12.75" x14ac:dyDescent="0.2">
      <c r="A730" s="22"/>
    </row>
    <row r="731" spans="1:1" ht="12.75" x14ac:dyDescent="0.2">
      <c r="A731" s="22"/>
    </row>
    <row r="732" spans="1:1" ht="12.75" x14ac:dyDescent="0.2">
      <c r="A732" s="22"/>
    </row>
    <row r="733" spans="1:1" ht="12.75" x14ac:dyDescent="0.2">
      <c r="A733" s="22"/>
    </row>
    <row r="734" spans="1:1" ht="12.75" x14ac:dyDescent="0.2">
      <c r="A734" s="22"/>
    </row>
    <row r="735" spans="1:1" ht="12.75" x14ac:dyDescent="0.2">
      <c r="A735" s="22"/>
    </row>
    <row r="736" spans="1:1" ht="12.75" x14ac:dyDescent="0.2">
      <c r="A736" s="22"/>
    </row>
    <row r="737" spans="1:1" ht="12.75" x14ac:dyDescent="0.2">
      <c r="A737" s="22"/>
    </row>
    <row r="738" spans="1:1" ht="12.75" x14ac:dyDescent="0.2">
      <c r="A738" s="22"/>
    </row>
    <row r="739" spans="1:1" ht="12.75" x14ac:dyDescent="0.2">
      <c r="A739" s="22"/>
    </row>
    <row r="740" spans="1:1" ht="12.75" x14ac:dyDescent="0.2">
      <c r="A740" s="22"/>
    </row>
    <row r="741" spans="1:1" ht="12.75" x14ac:dyDescent="0.2">
      <c r="A741" s="22"/>
    </row>
    <row r="742" spans="1:1" ht="12.75" x14ac:dyDescent="0.2">
      <c r="A742" s="22"/>
    </row>
    <row r="743" spans="1:1" ht="12.75" x14ac:dyDescent="0.2">
      <c r="A743" s="22"/>
    </row>
    <row r="744" spans="1:1" ht="12.75" x14ac:dyDescent="0.2">
      <c r="A744" s="22"/>
    </row>
    <row r="745" spans="1:1" ht="12.75" x14ac:dyDescent="0.2">
      <c r="A745" s="22"/>
    </row>
    <row r="746" spans="1:1" ht="12.75" x14ac:dyDescent="0.2">
      <c r="A746" s="22"/>
    </row>
    <row r="747" spans="1:1" ht="12.75" x14ac:dyDescent="0.2">
      <c r="A747" s="22"/>
    </row>
    <row r="748" spans="1:1" ht="12.75" x14ac:dyDescent="0.2">
      <c r="A748" s="22"/>
    </row>
    <row r="749" spans="1:1" ht="12.75" x14ac:dyDescent="0.2">
      <c r="A749" s="22"/>
    </row>
    <row r="750" spans="1:1" ht="12.75" x14ac:dyDescent="0.2">
      <c r="A750" s="22"/>
    </row>
    <row r="751" spans="1:1" ht="12.75" x14ac:dyDescent="0.2">
      <c r="A751" s="22"/>
    </row>
    <row r="752" spans="1:1" ht="12.75" x14ac:dyDescent="0.2">
      <c r="A752" s="22"/>
    </row>
    <row r="753" spans="1:1" ht="12.75" x14ac:dyDescent="0.2">
      <c r="A753" s="22"/>
    </row>
    <row r="754" spans="1:1" ht="12.75" x14ac:dyDescent="0.2">
      <c r="A754" s="22"/>
    </row>
    <row r="755" spans="1:1" ht="12.75" x14ac:dyDescent="0.2">
      <c r="A755" s="22"/>
    </row>
    <row r="756" spans="1:1" ht="12.75" x14ac:dyDescent="0.2">
      <c r="A756" s="22"/>
    </row>
    <row r="757" spans="1:1" ht="12.75" x14ac:dyDescent="0.2">
      <c r="A757" s="22"/>
    </row>
    <row r="758" spans="1:1" ht="12.75" x14ac:dyDescent="0.2">
      <c r="A758" s="22"/>
    </row>
    <row r="759" spans="1:1" ht="12.75" x14ac:dyDescent="0.2">
      <c r="A759" s="22"/>
    </row>
    <row r="760" spans="1:1" ht="12.75" x14ac:dyDescent="0.2">
      <c r="A760" s="22"/>
    </row>
    <row r="761" spans="1:1" ht="12.75" x14ac:dyDescent="0.2">
      <c r="A761" s="22"/>
    </row>
    <row r="762" spans="1:1" ht="12.75" x14ac:dyDescent="0.2">
      <c r="A762" s="22"/>
    </row>
    <row r="763" spans="1:1" ht="12.75" x14ac:dyDescent="0.2">
      <c r="A763" s="22"/>
    </row>
    <row r="764" spans="1:1" ht="12.75" x14ac:dyDescent="0.2">
      <c r="A764" s="22"/>
    </row>
    <row r="765" spans="1:1" ht="12.75" x14ac:dyDescent="0.2">
      <c r="A765" s="22"/>
    </row>
    <row r="766" spans="1:1" ht="12.75" x14ac:dyDescent="0.2">
      <c r="A766" s="22"/>
    </row>
    <row r="767" spans="1:1" ht="12.75" x14ac:dyDescent="0.2">
      <c r="A767" s="22"/>
    </row>
    <row r="768" spans="1:1" ht="12.75" x14ac:dyDescent="0.2">
      <c r="A768" s="22"/>
    </row>
    <row r="769" spans="1:1" ht="12.75" x14ac:dyDescent="0.2">
      <c r="A769" s="22"/>
    </row>
    <row r="770" spans="1:1" ht="12.75" x14ac:dyDescent="0.2">
      <c r="A770" s="22"/>
    </row>
    <row r="771" spans="1:1" ht="12.75" x14ac:dyDescent="0.2">
      <c r="A771" s="22"/>
    </row>
    <row r="772" spans="1:1" ht="12.75" x14ac:dyDescent="0.2">
      <c r="A772" s="22"/>
    </row>
    <row r="773" spans="1:1" ht="12.75" x14ac:dyDescent="0.2">
      <c r="A773" s="22"/>
    </row>
    <row r="774" spans="1:1" ht="12.75" x14ac:dyDescent="0.2">
      <c r="A774" s="22"/>
    </row>
    <row r="775" spans="1:1" ht="12.75" x14ac:dyDescent="0.2">
      <c r="A775" s="22"/>
    </row>
    <row r="776" spans="1:1" ht="12.75" x14ac:dyDescent="0.2">
      <c r="A776" s="22"/>
    </row>
    <row r="777" spans="1:1" ht="12.75" x14ac:dyDescent="0.2">
      <c r="A777" s="22"/>
    </row>
    <row r="778" spans="1:1" ht="12.75" x14ac:dyDescent="0.2">
      <c r="A778" s="22"/>
    </row>
    <row r="779" spans="1:1" ht="12.75" x14ac:dyDescent="0.2">
      <c r="A779" s="22"/>
    </row>
    <row r="780" spans="1:1" ht="12.75" x14ac:dyDescent="0.2">
      <c r="A780" s="22"/>
    </row>
    <row r="781" spans="1:1" ht="12.75" x14ac:dyDescent="0.2">
      <c r="A781" s="22"/>
    </row>
    <row r="782" spans="1:1" ht="12.75" x14ac:dyDescent="0.2">
      <c r="A782" s="22"/>
    </row>
    <row r="783" spans="1:1" ht="12.75" x14ac:dyDescent="0.2">
      <c r="A783" s="22"/>
    </row>
    <row r="784" spans="1:1" ht="12.75" x14ac:dyDescent="0.2">
      <c r="A784" s="22"/>
    </row>
    <row r="785" spans="1:1" ht="12.75" x14ac:dyDescent="0.2">
      <c r="A785" s="22"/>
    </row>
    <row r="786" spans="1:1" ht="12.75" x14ac:dyDescent="0.2">
      <c r="A786" s="22"/>
    </row>
    <row r="787" spans="1:1" ht="12.75" x14ac:dyDescent="0.2">
      <c r="A787" s="22"/>
    </row>
    <row r="788" spans="1:1" ht="12.75" x14ac:dyDescent="0.2">
      <c r="A788" s="22"/>
    </row>
    <row r="789" spans="1:1" ht="12.75" x14ac:dyDescent="0.2">
      <c r="A789" s="22"/>
    </row>
    <row r="790" spans="1:1" ht="12.75" x14ac:dyDescent="0.2">
      <c r="A790" s="22"/>
    </row>
    <row r="791" spans="1:1" ht="12.75" x14ac:dyDescent="0.2">
      <c r="A791" s="22"/>
    </row>
    <row r="792" spans="1:1" ht="12.75" x14ac:dyDescent="0.2">
      <c r="A792" s="22"/>
    </row>
    <row r="793" spans="1:1" ht="12.75" x14ac:dyDescent="0.2">
      <c r="A793" s="22"/>
    </row>
    <row r="794" spans="1:1" ht="12.75" x14ac:dyDescent="0.2">
      <c r="A794" s="22"/>
    </row>
    <row r="795" spans="1:1" ht="12.75" x14ac:dyDescent="0.2">
      <c r="A795" s="22"/>
    </row>
    <row r="796" spans="1:1" ht="12.75" x14ac:dyDescent="0.2">
      <c r="A796" s="22"/>
    </row>
    <row r="797" spans="1:1" ht="12.75" x14ac:dyDescent="0.2">
      <c r="A797" s="22"/>
    </row>
    <row r="798" spans="1:1" ht="12.75" x14ac:dyDescent="0.2">
      <c r="A798" s="22"/>
    </row>
    <row r="799" spans="1:1" ht="12.75" x14ac:dyDescent="0.2">
      <c r="A799" s="22"/>
    </row>
    <row r="800" spans="1:1" ht="12.75" x14ac:dyDescent="0.2">
      <c r="A800" s="22"/>
    </row>
    <row r="801" spans="1:1" ht="12.75" x14ac:dyDescent="0.2">
      <c r="A801" s="22"/>
    </row>
    <row r="802" spans="1:1" ht="12.75" x14ac:dyDescent="0.2">
      <c r="A802" s="22"/>
    </row>
    <row r="803" spans="1:1" ht="12.75" x14ac:dyDescent="0.2">
      <c r="A803" s="22"/>
    </row>
    <row r="804" spans="1:1" ht="12.75" x14ac:dyDescent="0.2">
      <c r="A804" s="22"/>
    </row>
    <row r="805" spans="1:1" ht="12.75" x14ac:dyDescent="0.2">
      <c r="A805" s="22"/>
    </row>
    <row r="806" spans="1:1" ht="12.75" x14ac:dyDescent="0.2">
      <c r="A806" s="22"/>
    </row>
    <row r="807" spans="1:1" ht="12.75" x14ac:dyDescent="0.2">
      <c r="A807" s="22"/>
    </row>
    <row r="808" spans="1:1" ht="12.75" x14ac:dyDescent="0.2">
      <c r="A808" s="22"/>
    </row>
    <row r="809" spans="1:1" ht="12.75" x14ac:dyDescent="0.2">
      <c r="A809" s="22"/>
    </row>
    <row r="810" spans="1:1" ht="12.75" x14ac:dyDescent="0.2">
      <c r="A810" s="22"/>
    </row>
    <row r="811" spans="1:1" ht="12.75" x14ac:dyDescent="0.2">
      <c r="A811" s="22"/>
    </row>
    <row r="812" spans="1:1" ht="12.75" x14ac:dyDescent="0.2">
      <c r="A812" s="22"/>
    </row>
    <row r="813" spans="1:1" ht="12.75" x14ac:dyDescent="0.2">
      <c r="A813" s="22"/>
    </row>
    <row r="814" spans="1:1" ht="12.75" x14ac:dyDescent="0.2">
      <c r="A814" s="22"/>
    </row>
    <row r="815" spans="1:1" ht="12.75" x14ac:dyDescent="0.2">
      <c r="A815" s="22"/>
    </row>
    <row r="816" spans="1:1" ht="12.75" x14ac:dyDescent="0.2">
      <c r="A816" s="22"/>
    </row>
    <row r="817" spans="1:1" ht="12.75" x14ac:dyDescent="0.2">
      <c r="A817" s="22"/>
    </row>
    <row r="818" spans="1:1" ht="12.75" x14ac:dyDescent="0.2">
      <c r="A818" s="22"/>
    </row>
    <row r="819" spans="1:1" ht="12.75" x14ac:dyDescent="0.2">
      <c r="A819" s="22"/>
    </row>
    <row r="820" spans="1:1" ht="12.75" x14ac:dyDescent="0.2">
      <c r="A820" s="22"/>
    </row>
    <row r="821" spans="1:1" ht="12.75" x14ac:dyDescent="0.2">
      <c r="A821" s="22"/>
    </row>
    <row r="822" spans="1:1" ht="12.75" x14ac:dyDescent="0.2">
      <c r="A822" s="22"/>
    </row>
    <row r="823" spans="1:1" ht="12.75" x14ac:dyDescent="0.2">
      <c r="A823" s="22"/>
    </row>
    <row r="824" spans="1:1" ht="12.75" x14ac:dyDescent="0.2">
      <c r="A824" s="22"/>
    </row>
    <row r="825" spans="1:1" ht="12.75" x14ac:dyDescent="0.2">
      <c r="A825" s="22"/>
    </row>
    <row r="826" spans="1:1" ht="12.75" x14ac:dyDescent="0.2">
      <c r="A826" s="22"/>
    </row>
    <row r="827" spans="1:1" ht="12.75" x14ac:dyDescent="0.2">
      <c r="A827" s="22"/>
    </row>
    <row r="828" spans="1:1" ht="12.75" x14ac:dyDescent="0.2">
      <c r="A828" s="22"/>
    </row>
    <row r="829" spans="1:1" ht="12.75" x14ac:dyDescent="0.2">
      <c r="A829" s="22"/>
    </row>
    <row r="830" spans="1:1" ht="12.75" x14ac:dyDescent="0.2">
      <c r="A830" s="22"/>
    </row>
    <row r="831" spans="1:1" ht="12.75" x14ac:dyDescent="0.2">
      <c r="A831" s="22"/>
    </row>
    <row r="832" spans="1:1" ht="12.75" x14ac:dyDescent="0.2">
      <c r="A832" s="22"/>
    </row>
    <row r="833" spans="1:1" ht="12.75" x14ac:dyDescent="0.2">
      <c r="A833" s="22"/>
    </row>
    <row r="834" spans="1:1" ht="12.75" x14ac:dyDescent="0.2">
      <c r="A834" s="22"/>
    </row>
    <row r="835" spans="1:1" ht="12.75" x14ac:dyDescent="0.2">
      <c r="A835" s="22"/>
    </row>
    <row r="836" spans="1:1" ht="12.75" x14ac:dyDescent="0.2">
      <c r="A836" s="22"/>
    </row>
    <row r="837" spans="1:1" ht="12.75" x14ac:dyDescent="0.2">
      <c r="A837" s="22"/>
    </row>
    <row r="838" spans="1:1" ht="12.75" x14ac:dyDescent="0.2">
      <c r="A838" s="22"/>
    </row>
    <row r="839" spans="1:1" ht="12.75" x14ac:dyDescent="0.2">
      <c r="A839" s="22"/>
    </row>
    <row r="840" spans="1:1" ht="12.75" x14ac:dyDescent="0.2">
      <c r="A840" s="22"/>
    </row>
    <row r="841" spans="1:1" ht="12.75" x14ac:dyDescent="0.2">
      <c r="A841" s="22"/>
    </row>
    <row r="842" spans="1:1" ht="12.75" x14ac:dyDescent="0.2">
      <c r="A842" s="22"/>
    </row>
    <row r="843" spans="1:1" ht="12.75" x14ac:dyDescent="0.2">
      <c r="A843" s="22"/>
    </row>
    <row r="844" spans="1:1" ht="12.75" x14ac:dyDescent="0.2">
      <c r="A844" s="22"/>
    </row>
    <row r="845" spans="1:1" ht="12.75" x14ac:dyDescent="0.2">
      <c r="A845" s="22"/>
    </row>
    <row r="846" spans="1:1" ht="12.75" x14ac:dyDescent="0.2">
      <c r="A846" s="22"/>
    </row>
    <row r="847" spans="1:1" ht="12.75" x14ac:dyDescent="0.2">
      <c r="A847" s="22"/>
    </row>
    <row r="848" spans="1:1" ht="12.75" x14ac:dyDescent="0.2">
      <c r="A848" s="22"/>
    </row>
    <row r="849" spans="1:1" ht="12.75" x14ac:dyDescent="0.2">
      <c r="A849" s="22"/>
    </row>
    <row r="850" spans="1:1" ht="12.75" x14ac:dyDescent="0.2">
      <c r="A850" s="22"/>
    </row>
    <row r="851" spans="1:1" ht="12.75" x14ac:dyDescent="0.2">
      <c r="A851" s="22"/>
    </row>
    <row r="852" spans="1:1" ht="12.75" x14ac:dyDescent="0.2">
      <c r="A852" s="22"/>
    </row>
    <row r="853" spans="1:1" ht="12.75" x14ac:dyDescent="0.2">
      <c r="A853" s="22"/>
    </row>
    <row r="854" spans="1:1" ht="12.75" x14ac:dyDescent="0.2">
      <c r="A854" s="22"/>
    </row>
    <row r="855" spans="1:1" ht="12.75" x14ac:dyDescent="0.2">
      <c r="A855" s="22"/>
    </row>
  </sheetData>
  <mergeCells count="2">
    <mergeCell ref="A1:B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SYBCOM A</vt:lpstr>
      <vt:lpstr>SYBCOM A PER</vt:lpstr>
      <vt:lpstr>'SYBCOM 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Teachers</dc:creator>
  <cp:lastModifiedBy>Teachers</cp:lastModifiedBy>
  <cp:lastPrinted>2017-09-16T03:17:01Z</cp:lastPrinted>
  <dcterms:created xsi:type="dcterms:W3CDTF">2017-09-13T03:09:52Z</dcterms:created>
  <dcterms:modified xsi:type="dcterms:W3CDTF">2017-09-21T06:03:44Z</dcterms:modified>
</cp:coreProperties>
</file>