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2\Desktop\"/>
    </mc:Choice>
  </mc:AlternateContent>
  <bookViews>
    <workbookView xWindow="0" yWindow="0" windowWidth="20280" windowHeight="7230"/>
  </bookViews>
  <sheets>
    <sheet name="FYBCOM C" sheetId="1" r:id="rId1"/>
    <sheet name="PRINT" sheetId="2" r:id="rId2"/>
  </sheets>
  <calcPr calcId="152511"/>
</workbook>
</file>

<file path=xl/calcChain.xml><?xml version="1.0" encoding="utf-8"?>
<calcChain xmlns="http://schemas.openxmlformats.org/spreadsheetml/2006/main">
  <c r="P140" i="2" l="1"/>
  <c r="O140" i="2"/>
  <c r="N140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A140" i="2"/>
  <c r="P139" i="2"/>
  <c r="O139" i="2"/>
  <c r="N139" i="2"/>
  <c r="M139" i="2"/>
  <c r="L139" i="2"/>
  <c r="K139" i="2"/>
  <c r="J139" i="2"/>
  <c r="I139" i="2"/>
  <c r="H139" i="2"/>
  <c r="G139" i="2"/>
  <c r="F139" i="2"/>
  <c r="E139" i="2"/>
  <c r="D139" i="2"/>
  <c r="C139" i="2"/>
  <c r="B139" i="2"/>
  <c r="A139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C138" i="2"/>
  <c r="B138" i="2"/>
  <c r="A138" i="2"/>
  <c r="P137" i="2"/>
  <c r="O137" i="2"/>
  <c r="N137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A137" i="2"/>
  <c r="B136" i="2"/>
  <c r="P135" i="2"/>
  <c r="O135" i="2"/>
  <c r="N135" i="2"/>
  <c r="M135" i="2"/>
  <c r="L135" i="2"/>
  <c r="K135" i="2"/>
  <c r="J135" i="2"/>
  <c r="I135" i="2"/>
  <c r="G135" i="2"/>
  <c r="F135" i="2"/>
  <c r="E135" i="2"/>
  <c r="D135" i="2"/>
  <c r="C135" i="2"/>
  <c r="B135" i="2"/>
  <c r="P134" i="2"/>
  <c r="O134" i="2"/>
  <c r="N134" i="2"/>
  <c r="M134" i="2"/>
  <c r="L134" i="2"/>
  <c r="K134" i="2"/>
  <c r="J134" i="2"/>
  <c r="I134" i="2"/>
  <c r="H134" i="2"/>
  <c r="G134" i="2"/>
  <c r="F134" i="2"/>
  <c r="E134" i="2"/>
  <c r="D134" i="2"/>
  <c r="C134" i="2"/>
  <c r="B134" i="2"/>
  <c r="P133" i="2"/>
  <c r="O133" i="2"/>
  <c r="N133" i="2"/>
  <c r="M133" i="2"/>
  <c r="L133" i="2"/>
  <c r="K133" i="2"/>
  <c r="J133" i="2"/>
  <c r="I133" i="2"/>
  <c r="G133" i="2"/>
  <c r="F133" i="2"/>
  <c r="E133" i="2"/>
  <c r="D133" i="2"/>
  <c r="C133" i="2"/>
  <c r="B133" i="2"/>
  <c r="P132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P131" i="2"/>
  <c r="O131" i="2"/>
  <c r="N131" i="2"/>
  <c r="M131" i="2"/>
  <c r="L131" i="2"/>
  <c r="K131" i="2"/>
  <c r="J131" i="2"/>
  <c r="I131" i="2"/>
  <c r="G131" i="2"/>
  <c r="F131" i="2"/>
  <c r="E131" i="2"/>
  <c r="D131" i="2"/>
  <c r="C131" i="2"/>
  <c r="B131" i="2"/>
  <c r="P130" i="2"/>
  <c r="O130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P129" i="2"/>
  <c r="O129" i="2"/>
  <c r="N129" i="2"/>
  <c r="M129" i="2"/>
  <c r="L129" i="2"/>
  <c r="K129" i="2"/>
  <c r="J129" i="2"/>
  <c r="I129" i="2"/>
  <c r="G129" i="2"/>
  <c r="F129" i="2"/>
  <c r="E129" i="2"/>
  <c r="D129" i="2"/>
  <c r="C129" i="2"/>
  <c r="B129" i="2"/>
  <c r="P128" i="2"/>
  <c r="O128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B128" i="2"/>
  <c r="P127" i="2"/>
  <c r="O127" i="2"/>
  <c r="N127" i="2"/>
  <c r="M127" i="2"/>
  <c r="L127" i="2"/>
  <c r="K127" i="2"/>
  <c r="J127" i="2"/>
  <c r="I127" i="2"/>
  <c r="G127" i="2"/>
  <c r="F127" i="2"/>
  <c r="E127" i="2"/>
  <c r="D127" i="2"/>
  <c r="C127" i="2"/>
  <c r="B127" i="2"/>
  <c r="P126" i="2"/>
  <c r="O126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P125" i="2"/>
  <c r="O125" i="2"/>
  <c r="N125" i="2"/>
  <c r="M125" i="2"/>
  <c r="L125" i="2"/>
  <c r="K125" i="2"/>
  <c r="J125" i="2"/>
  <c r="I125" i="2"/>
  <c r="G125" i="2"/>
  <c r="F125" i="2"/>
  <c r="E125" i="2"/>
  <c r="D125" i="2"/>
  <c r="C125" i="2"/>
  <c r="B125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P123" i="2"/>
  <c r="O123" i="2"/>
  <c r="N123" i="2"/>
  <c r="M123" i="2"/>
  <c r="L123" i="2"/>
  <c r="K123" i="2"/>
  <c r="J123" i="2"/>
  <c r="I123" i="2"/>
  <c r="G123" i="2"/>
  <c r="F123" i="2"/>
  <c r="E123" i="2"/>
  <c r="D123" i="2"/>
  <c r="C123" i="2"/>
  <c r="B123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B122" i="2"/>
  <c r="P121" i="2"/>
  <c r="O121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P120" i="2"/>
  <c r="O120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B120" i="2"/>
  <c r="P119" i="2"/>
  <c r="O119" i="2"/>
  <c r="N119" i="2"/>
  <c r="M119" i="2"/>
  <c r="L119" i="2"/>
  <c r="K119" i="2"/>
  <c r="J119" i="2"/>
  <c r="I119" i="2"/>
  <c r="G119" i="2"/>
  <c r="F119" i="2"/>
  <c r="E119" i="2"/>
  <c r="D119" i="2"/>
  <c r="C119" i="2"/>
  <c r="B119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P117" i="2"/>
  <c r="O117" i="2"/>
  <c r="N117" i="2"/>
  <c r="M117" i="2"/>
  <c r="L117" i="2"/>
  <c r="K117" i="2"/>
  <c r="J117" i="2"/>
  <c r="I117" i="2"/>
  <c r="G117" i="2"/>
  <c r="F117" i="2"/>
  <c r="E117" i="2"/>
  <c r="D117" i="2"/>
  <c r="C117" i="2"/>
  <c r="B117" i="2"/>
  <c r="P116" i="2"/>
  <c r="O116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B116" i="2"/>
  <c r="P115" i="2"/>
  <c r="O115" i="2"/>
  <c r="N115" i="2"/>
  <c r="M115" i="2"/>
  <c r="L115" i="2"/>
  <c r="K115" i="2"/>
  <c r="J115" i="2"/>
  <c r="I115" i="2"/>
  <c r="G115" i="2"/>
  <c r="F115" i="2"/>
  <c r="E115" i="2"/>
  <c r="D115" i="2"/>
  <c r="C115" i="2"/>
  <c r="B115" i="2"/>
  <c r="B114" i="2"/>
  <c r="P113" i="2"/>
  <c r="O113" i="2"/>
  <c r="N113" i="2"/>
  <c r="M113" i="2"/>
  <c r="L113" i="2"/>
  <c r="K113" i="2"/>
  <c r="J113" i="2"/>
  <c r="I113" i="2"/>
  <c r="G113" i="2"/>
  <c r="F113" i="2"/>
  <c r="E113" i="2"/>
  <c r="D113" i="2"/>
  <c r="C113" i="2"/>
  <c r="B113" i="2"/>
  <c r="B112" i="2"/>
  <c r="P111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B111" i="2"/>
  <c r="P110" i="2"/>
  <c r="O110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B110" i="2"/>
  <c r="P109" i="2"/>
  <c r="O109" i="2"/>
  <c r="N109" i="2"/>
  <c r="M109" i="2"/>
  <c r="L109" i="2"/>
  <c r="K109" i="2"/>
  <c r="J109" i="2"/>
  <c r="I109" i="2"/>
  <c r="G109" i="2"/>
  <c r="F109" i="2"/>
  <c r="E109" i="2"/>
  <c r="D109" i="2"/>
  <c r="C109" i="2"/>
  <c r="B109" i="2"/>
  <c r="B108" i="2"/>
  <c r="P107" i="2"/>
  <c r="O107" i="2"/>
  <c r="N107" i="2"/>
  <c r="M107" i="2"/>
  <c r="L107" i="2"/>
  <c r="K107" i="2"/>
  <c r="J107" i="2"/>
  <c r="I107" i="2"/>
  <c r="G107" i="2"/>
  <c r="F107" i="2"/>
  <c r="E107" i="2"/>
  <c r="D107" i="2"/>
  <c r="C107" i="2"/>
  <c r="B107" i="2"/>
  <c r="B106" i="2"/>
  <c r="P105" i="2"/>
  <c r="O105" i="2"/>
  <c r="N105" i="2"/>
  <c r="M105" i="2"/>
  <c r="L105" i="2"/>
  <c r="K105" i="2"/>
  <c r="J105" i="2"/>
  <c r="I105" i="2"/>
  <c r="G105" i="2"/>
  <c r="F105" i="2"/>
  <c r="E105" i="2"/>
  <c r="D105" i="2"/>
  <c r="C105" i="2"/>
  <c r="B105" i="2"/>
  <c r="P104" i="2"/>
  <c r="O104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B104" i="2"/>
  <c r="P103" i="2"/>
  <c r="O103" i="2"/>
  <c r="N103" i="2"/>
  <c r="M103" i="2"/>
  <c r="L103" i="2"/>
  <c r="K103" i="2"/>
  <c r="J103" i="2"/>
  <c r="I103" i="2"/>
  <c r="G103" i="2"/>
  <c r="F103" i="2"/>
  <c r="E103" i="2"/>
  <c r="D103" i="2"/>
  <c r="C103" i="2"/>
  <c r="B103" i="2"/>
  <c r="P102" i="2"/>
  <c r="O102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B102" i="2"/>
  <c r="P101" i="2"/>
  <c r="O101" i="2"/>
  <c r="N101" i="2"/>
  <c r="M101" i="2"/>
  <c r="L101" i="2"/>
  <c r="K101" i="2"/>
  <c r="J101" i="2"/>
  <c r="I101" i="2"/>
  <c r="G101" i="2"/>
  <c r="F101" i="2"/>
  <c r="E101" i="2"/>
  <c r="D101" i="2"/>
  <c r="C101" i="2"/>
  <c r="B101" i="2"/>
  <c r="P100" i="2"/>
  <c r="O100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B99" i="2"/>
  <c r="P98" i="2"/>
  <c r="O98" i="2"/>
  <c r="N98" i="2"/>
  <c r="M98" i="2"/>
  <c r="L98" i="2"/>
  <c r="K98" i="2"/>
  <c r="J98" i="2"/>
  <c r="I98" i="2"/>
  <c r="H98" i="2"/>
  <c r="G98" i="2"/>
  <c r="F98" i="2"/>
  <c r="E98" i="2"/>
  <c r="D98" i="2"/>
  <c r="C98" i="2"/>
  <c r="B98" i="2"/>
  <c r="P97" i="2"/>
  <c r="O97" i="2"/>
  <c r="N97" i="2"/>
  <c r="M97" i="2"/>
  <c r="L97" i="2"/>
  <c r="K97" i="2"/>
  <c r="J97" i="2"/>
  <c r="I97" i="2"/>
  <c r="H97" i="2"/>
  <c r="G97" i="2"/>
  <c r="F97" i="2"/>
  <c r="E97" i="2"/>
  <c r="D97" i="2"/>
  <c r="C97" i="2"/>
  <c r="B97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P95" i="2"/>
  <c r="O95" i="2"/>
  <c r="N95" i="2"/>
  <c r="M95" i="2"/>
  <c r="L95" i="2"/>
  <c r="K95" i="2"/>
  <c r="J95" i="2"/>
  <c r="I95" i="2"/>
  <c r="G95" i="2"/>
  <c r="F95" i="2"/>
  <c r="E95" i="2"/>
  <c r="D95" i="2"/>
  <c r="C95" i="2"/>
  <c r="B95" i="2"/>
  <c r="P94" i="2"/>
  <c r="O94" i="2"/>
  <c r="N94" i="2"/>
  <c r="M94" i="2"/>
  <c r="L94" i="2"/>
  <c r="K94" i="2"/>
  <c r="J94" i="2"/>
  <c r="I94" i="2"/>
  <c r="H94" i="2"/>
  <c r="G94" i="2"/>
  <c r="F94" i="2"/>
  <c r="E94" i="2"/>
  <c r="D94" i="2"/>
  <c r="C94" i="2"/>
  <c r="B94" i="2"/>
  <c r="P93" i="2"/>
  <c r="O93" i="2"/>
  <c r="N93" i="2"/>
  <c r="M93" i="2"/>
  <c r="L93" i="2"/>
  <c r="K93" i="2"/>
  <c r="J93" i="2"/>
  <c r="I93" i="2"/>
  <c r="G93" i="2"/>
  <c r="F93" i="2"/>
  <c r="E93" i="2"/>
  <c r="D93" i="2"/>
  <c r="C93" i="2"/>
  <c r="B93" i="2"/>
  <c r="B92" i="2"/>
  <c r="P91" i="2"/>
  <c r="O91" i="2"/>
  <c r="N91" i="2"/>
  <c r="M91" i="2"/>
  <c r="L91" i="2"/>
  <c r="K91" i="2"/>
  <c r="J91" i="2"/>
  <c r="I91" i="2"/>
  <c r="G91" i="2"/>
  <c r="F91" i="2"/>
  <c r="E91" i="2"/>
  <c r="D91" i="2"/>
  <c r="C91" i="2"/>
  <c r="B91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B90" i="2"/>
  <c r="P89" i="2"/>
  <c r="O89" i="2"/>
  <c r="N89" i="2"/>
  <c r="M89" i="2"/>
  <c r="L89" i="2"/>
  <c r="K89" i="2"/>
  <c r="J89" i="2"/>
  <c r="I89" i="2"/>
  <c r="G89" i="2"/>
  <c r="F89" i="2"/>
  <c r="E89" i="2"/>
  <c r="D89" i="2"/>
  <c r="C89" i="2"/>
  <c r="B89" i="2"/>
  <c r="P88" i="2"/>
  <c r="O88" i="2"/>
  <c r="N88" i="2"/>
  <c r="M88" i="2"/>
  <c r="L88" i="2"/>
  <c r="K88" i="2"/>
  <c r="J88" i="2"/>
  <c r="I88" i="2"/>
  <c r="G88" i="2"/>
  <c r="F88" i="2"/>
  <c r="E88" i="2"/>
  <c r="D88" i="2"/>
  <c r="C88" i="2"/>
  <c r="B88" i="2"/>
  <c r="P87" i="2"/>
  <c r="O87" i="2"/>
  <c r="N87" i="2"/>
  <c r="M87" i="2"/>
  <c r="L87" i="2"/>
  <c r="K87" i="2"/>
  <c r="J87" i="2"/>
  <c r="I87" i="2"/>
  <c r="G87" i="2"/>
  <c r="F87" i="2"/>
  <c r="E87" i="2"/>
  <c r="D87" i="2"/>
  <c r="C87" i="2"/>
  <c r="B87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B86" i="2"/>
  <c r="P85" i="2"/>
  <c r="O85" i="2"/>
  <c r="N85" i="2"/>
  <c r="M85" i="2"/>
  <c r="L85" i="2"/>
  <c r="K85" i="2"/>
  <c r="J85" i="2"/>
  <c r="I85" i="2"/>
  <c r="G85" i="2"/>
  <c r="F85" i="2"/>
  <c r="E85" i="2"/>
  <c r="D85" i="2"/>
  <c r="C85" i="2"/>
  <c r="B85" i="2"/>
  <c r="P84" i="2"/>
  <c r="O84" i="2"/>
  <c r="N84" i="2"/>
  <c r="M84" i="2"/>
  <c r="L84" i="2"/>
  <c r="K84" i="2"/>
  <c r="J84" i="2"/>
  <c r="I84" i="2"/>
  <c r="G84" i="2"/>
  <c r="F84" i="2"/>
  <c r="E84" i="2"/>
  <c r="D84" i="2"/>
  <c r="C84" i="2"/>
  <c r="B84" i="2"/>
  <c r="B83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/>
  <c r="C82" i="2"/>
  <c r="B82" i="2"/>
  <c r="B81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P79" i="2"/>
  <c r="O79" i="2"/>
  <c r="N79" i="2"/>
  <c r="M79" i="2"/>
  <c r="L79" i="2"/>
  <c r="K79" i="2"/>
  <c r="J79" i="2"/>
  <c r="I79" i="2"/>
  <c r="G79" i="2"/>
  <c r="F79" i="2"/>
  <c r="E79" i="2"/>
  <c r="D79" i="2"/>
  <c r="C79" i="2"/>
  <c r="B79" i="2"/>
  <c r="P78" i="2"/>
  <c r="O78" i="2"/>
  <c r="N78" i="2"/>
  <c r="M78" i="2"/>
  <c r="L78" i="2"/>
  <c r="K78" i="2"/>
  <c r="J78" i="2"/>
  <c r="I78" i="2"/>
  <c r="G78" i="2"/>
  <c r="F78" i="2"/>
  <c r="E78" i="2"/>
  <c r="D78" i="2"/>
  <c r="C78" i="2"/>
  <c r="B78" i="2"/>
  <c r="B77" i="2"/>
  <c r="P76" i="2"/>
  <c r="O76" i="2"/>
  <c r="N76" i="2"/>
  <c r="M76" i="2"/>
  <c r="L76" i="2"/>
  <c r="K76" i="2"/>
  <c r="J76" i="2"/>
  <c r="I76" i="2"/>
  <c r="H76" i="2"/>
  <c r="G76" i="2"/>
  <c r="F76" i="2"/>
  <c r="E76" i="2"/>
  <c r="D76" i="2"/>
  <c r="C76" i="2"/>
  <c r="B76" i="2"/>
  <c r="P75" i="2"/>
  <c r="O75" i="2"/>
  <c r="N75" i="2"/>
  <c r="M75" i="2"/>
  <c r="L75" i="2"/>
  <c r="K75" i="2"/>
  <c r="J75" i="2"/>
  <c r="I75" i="2"/>
  <c r="G75" i="2"/>
  <c r="F75" i="2"/>
  <c r="E75" i="2"/>
  <c r="D75" i="2"/>
  <c r="C75" i="2"/>
  <c r="B75" i="2"/>
  <c r="P74" i="2"/>
  <c r="O74" i="2"/>
  <c r="N74" i="2"/>
  <c r="M74" i="2"/>
  <c r="L74" i="2"/>
  <c r="K74" i="2"/>
  <c r="J74" i="2"/>
  <c r="I74" i="2"/>
  <c r="H74" i="2"/>
  <c r="G74" i="2"/>
  <c r="F74" i="2"/>
  <c r="E74" i="2"/>
  <c r="D74" i="2"/>
  <c r="C74" i="2"/>
  <c r="B74" i="2"/>
  <c r="P73" i="2"/>
  <c r="O73" i="2"/>
  <c r="N73" i="2"/>
  <c r="M73" i="2"/>
  <c r="L73" i="2"/>
  <c r="K73" i="2"/>
  <c r="J73" i="2"/>
  <c r="I73" i="2"/>
  <c r="G73" i="2"/>
  <c r="F73" i="2"/>
  <c r="E73" i="2"/>
  <c r="D73" i="2"/>
  <c r="C73" i="2"/>
  <c r="B73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B72" i="2"/>
  <c r="P71" i="2"/>
  <c r="O71" i="2"/>
  <c r="N71" i="2"/>
  <c r="M71" i="2"/>
  <c r="L71" i="2"/>
  <c r="K71" i="2"/>
  <c r="J71" i="2"/>
  <c r="I71" i="2"/>
  <c r="G71" i="2"/>
  <c r="F71" i="2"/>
  <c r="E71" i="2"/>
  <c r="D71" i="2"/>
  <c r="C71" i="2"/>
  <c r="B71" i="2"/>
  <c r="B70" i="2"/>
  <c r="P69" i="2"/>
  <c r="O69" i="2"/>
  <c r="N69" i="2"/>
  <c r="M69" i="2"/>
  <c r="L69" i="2"/>
  <c r="K69" i="2"/>
  <c r="J69" i="2"/>
  <c r="I69" i="2"/>
  <c r="G69" i="2"/>
  <c r="F69" i="2"/>
  <c r="E69" i="2"/>
  <c r="D69" i="2"/>
  <c r="C69" i="2"/>
  <c r="B69" i="2"/>
  <c r="P68" i="2"/>
  <c r="O68" i="2"/>
  <c r="N68" i="2"/>
  <c r="M68" i="2"/>
  <c r="L68" i="2"/>
  <c r="K68" i="2"/>
  <c r="J68" i="2"/>
  <c r="I68" i="2"/>
  <c r="H68" i="2"/>
  <c r="G68" i="2"/>
  <c r="F68" i="2"/>
  <c r="E68" i="2"/>
  <c r="D68" i="2"/>
  <c r="C68" i="2"/>
  <c r="B68" i="2"/>
  <c r="P67" i="2"/>
  <c r="O67" i="2"/>
  <c r="N67" i="2"/>
  <c r="M67" i="2"/>
  <c r="L67" i="2"/>
  <c r="K67" i="2"/>
  <c r="J67" i="2"/>
  <c r="G67" i="2"/>
  <c r="F67" i="2"/>
  <c r="E67" i="2"/>
  <c r="D67" i="2"/>
  <c r="C67" i="2"/>
  <c r="B67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B66" i="2"/>
  <c r="P65" i="2"/>
  <c r="O65" i="2"/>
  <c r="N65" i="2"/>
  <c r="M65" i="2"/>
  <c r="L65" i="2"/>
  <c r="K65" i="2"/>
  <c r="J65" i="2"/>
  <c r="I65" i="2"/>
  <c r="G65" i="2"/>
  <c r="F65" i="2"/>
  <c r="E65" i="2"/>
  <c r="D65" i="2"/>
  <c r="C65" i="2"/>
  <c r="B65" i="2"/>
  <c r="B64" i="2"/>
  <c r="B63" i="2"/>
  <c r="P62" i="2"/>
  <c r="O62" i="2"/>
  <c r="N62" i="2"/>
  <c r="M62" i="2"/>
  <c r="L62" i="2"/>
  <c r="K62" i="2"/>
  <c r="J62" i="2"/>
  <c r="I62" i="2"/>
  <c r="G62" i="2"/>
  <c r="F62" i="2"/>
  <c r="E62" i="2"/>
  <c r="D62" i="2"/>
  <c r="C62" i="2"/>
  <c r="B62" i="2"/>
  <c r="P61" i="2"/>
  <c r="O61" i="2"/>
  <c r="N61" i="2"/>
  <c r="M61" i="2"/>
  <c r="L61" i="2"/>
  <c r="K61" i="2"/>
  <c r="J61" i="2"/>
  <c r="I61" i="2"/>
  <c r="H61" i="2"/>
  <c r="G61" i="2"/>
  <c r="F61" i="2"/>
  <c r="E61" i="2"/>
  <c r="D61" i="2"/>
  <c r="C61" i="2"/>
  <c r="B61" i="2"/>
  <c r="P60" i="2"/>
  <c r="O60" i="2"/>
  <c r="N60" i="2"/>
  <c r="M60" i="2"/>
  <c r="L60" i="2"/>
  <c r="K60" i="2"/>
  <c r="J60" i="2"/>
  <c r="I60" i="2"/>
  <c r="G60" i="2"/>
  <c r="F60" i="2"/>
  <c r="E60" i="2"/>
  <c r="D60" i="2"/>
  <c r="C60" i="2"/>
  <c r="B60" i="2"/>
  <c r="P59" i="2"/>
  <c r="O59" i="2"/>
  <c r="N59" i="2"/>
  <c r="M59" i="2"/>
  <c r="L59" i="2"/>
  <c r="K59" i="2"/>
  <c r="J59" i="2"/>
  <c r="I59" i="2"/>
  <c r="G59" i="2"/>
  <c r="F59" i="2"/>
  <c r="E59" i="2"/>
  <c r="D59" i="2"/>
  <c r="C59" i="2"/>
  <c r="B59" i="2"/>
  <c r="P58" i="2"/>
  <c r="O58" i="2"/>
  <c r="N58" i="2"/>
  <c r="M58" i="2"/>
  <c r="L58" i="2"/>
  <c r="K58" i="2"/>
  <c r="J58" i="2"/>
  <c r="I58" i="2"/>
  <c r="G58" i="2"/>
  <c r="F58" i="2"/>
  <c r="E58" i="2"/>
  <c r="D58" i="2"/>
  <c r="C58" i="2"/>
  <c r="B58" i="2"/>
  <c r="P57" i="2"/>
  <c r="O57" i="2"/>
  <c r="N57" i="2"/>
  <c r="M57" i="2"/>
  <c r="L57" i="2"/>
  <c r="K57" i="2"/>
  <c r="J57" i="2"/>
  <c r="I57" i="2"/>
  <c r="H57" i="2"/>
  <c r="G57" i="2"/>
  <c r="F57" i="2"/>
  <c r="E57" i="2"/>
  <c r="D57" i="2"/>
  <c r="C57" i="2"/>
  <c r="B57" i="2"/>
  <c r="P56" i="2"/>
  <c r="O56" i="2"/>
  <c r="N56" i="2"/>
  <c r="M56" i="2"/>
  <c r="L56" i="2"/>
  <c r="K56" i="2"/>
  <c r="J56" i="2"/>
  <c r="I56" i="2"/>
  <c r="G56" i="2"/>
  <c r="F56" i="2"/>
  <c r="E56" i="2"/>
  <c r="D56" i="2"/>
  <c r="C56" i="2"/>
  <c r="B56" i="2"/>
  <c r="P55" i="2"/>
  <c r="O55" i="2"/>
  <c r="N55" i="2"/>
  <c r="M55" i="2"/>
  <c r="L55" i="2"/>
  <c r="K55" i="2"/>
  <c r="J55" i="2"/>
  <c r="I55" i="2"/>
  <c r="G55" i="2"/>
  <c r="F55" i="2"/>
  <c r="E55" i="2"/>
  <c r="D55" i="2"/>
  <c r="C55" i="2"/>
  <c r="B55" i="2"/>
  <c r="P54" i="2"/>
  <c r="O54" i="2"/>
  <c r="N54" i="2"/>
  <c r="M54" i="2"/>
  <c r="L54" i="2"/>
  <c r="K54" i="2"/>
  <c r="J54" i="2"/>
  <c r="I54" i="2"/>
  <c r="G54" i="2"/>
  <c r="F54" i="2"/>
  <c r="E54" i="2"/>
  <c r="D54" i="2"/>
  <c r="C54" i="2"/>
  <c r="B54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P52" i="2"/>
  <c r="O52" i="2"/>
  <c r="N52" i="2"/>
  <c r="M52" i="2"/>
  <c r="L52" i="2"/>
  <c r="K52" i="2"/>
  <c r="J52" i="2"/>
  <c r="I52" i="2"/>
  <c r="G52" i="2"/>
  <c r="F52" i="2"/>
  <c r="E52" i="2"/>
  <c r="D52" i="2"/>
  <c r="C52" i="2"/>
  <c r="B52" i="2"/>
  <c r="B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B50" i="2"/>
  <c r="P49" i="2"/>
  <c r="O49" i="2"/>
  <c r="N49" i="2"/>
  <c r="M49" i="2"/>
  <c r="L49" i="2"/>
  <c r="K49" i="2"/>
  <c r="J49" i="2"/>
  <c r="I49" i="2"/>
  <c r="G49" i="2"/>
  <c r="F49" i="2"/>
  <c r="E49" i="2"/>
  <c r="D49" i="2"/>
  <c r="C49" i="2"/>
  <c r="B49" i="2"/>
  <c r="B48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B47" i="2"/>
  <c r="P46" i="2"/>
  <c r="O46" i="2"/>
  <c r="N46" i="2"/>
  <c r="M46" i="2"/>
  <c r="L46" i="2"/>
  <c r="K46" i="2"/>
  <c r="J46" i="2"/>
  <c r="I46" i="2"/>
  <c r="G46" i="2"/>
  <c r="F46" i="2"/>
  <c r="E46" i="2"/>
  <c r="D46" i="2"/>
  <c r="C46" i="2"/>
  <c r="B46" i="2"/>
  <c r="P45" i="2"/>
  <c r="O45" i="2"/>
  <c r="N45" i="2"/>
  <c r="M45" i="2"/>
  <c r="L45" i="2"/>
  <c r="K45" i="2"/>
  <c r="J45" i="2"/>
  <c r="I45" i="2"/>
  <c r="G45" i="2"/>
  <c r="F45" i="2"/>
  <c r="E45" i="2"/>
  <c r="D45" i="2"/>
  <c r="C45" i="2"/>
  <c r="B45" i="2"/>
  <c r="P44" i="2"/>
  <c r="O44" i="2"/>
  <c r="N44" i="2"/>
  <c r="M44" i="2"/>
  <c r="L44" i="2"/>
  <c r="K44" i="2"/>
  <c r="J44" i="2"/>
  <c r="I44" i="2"/>
  <c r="G44" i="2"/>
  <c r="F44" i="2"/>
  <c r="E44" i="2"/>
  <c r="D44" i="2"/>
  <c r="C44" i="2"/>
  <c r="B44" i="2"/>
  <c r="P43" i="2"/>
  <c r="O43" i="2"/>
  <c r="N43" i="2"/>
  <c r="M43" i="2"/>
  <c r="L43" i="2"/>
  <c r="K43" i="2"/>
  <c r="J43" i="2"/>
  <c r="I43" i="2"/>
  <c r="G43" i="2"/>
  <c r="F43" i="2"/>
  <c r="E43" i="2"/>
  <c r="D43" i="2"/>
  <c r="C43" i="2"/>
  <c r="B43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B42" i="2"/>
  <c r="B41" i="2"/>
  <c r="P40" i="2"/>
  <c r="O40" i="2"/>
  <c r="N40" i="2"/>
  <c r="M40" i="2"/>
  <c r="L40" i="2"/>
  <c r="K40" i="2"/>
  <c r="J40" i="2"/>
  <c r="I40" i="2"/>
  <c r="G40" i="2"/>
  <c r="F40" i="2"/>
  <c r="E40" i="2"/>
  <c r="D40" i="2"/>
  <c r="C40" i="2"/>
  <c r="B40" i="2"/>
  <c r="P39" i="2"/>
  <c r="O39" i="2"/>
  <c r="N39" i="2"/>
  <c r="M39" i="2"/>
  <c r="L39" i="2"/>
  <c r="K39" i="2"/>
  <c r="J39" i="2"/>
  <c r="I39" i="2"/>
  <c r="G39" i="2"/>
  <c r="F39" i="2"/>
  <c r="E39" i="2"/>
  <c r="D39" i="2"/>
  <c r="C39" i="2"/>
  <c r="B39" i="2"/>
  <c r="P38" i="2"/>
  <c r="O38" i="2"/>
  <c r="N38" i="2"/>
  <c r="M38" i="2"/>
  <c r="L38" i="2"/>
  <c r="K38" i="2"/>
  <c r="J38" i="2"/>
  <c r="I38" i="2"/>
  <c r="G38" i="2"/>
  <c r="F38" i="2"/>
  <c r="E38" i="2"/>
  <c r="D38" i="2"/>
  <c r="C38" i="2"/>
  <c r="B38" i="2"/>
  <c r="P37" i="2"/>
  <c r="O37" i="2"/>
  <c r="N37" i="2"/>
  <c r="M37" i="2"/>
  <c r="L37" i="2"/>
  <c r="K37" i="2"/>
  <c r="J37" i="2"/>
  <c r="I37" i="2"/>
  <c r="G37" i="2"/>
  <c r="F37" i="2"/>
  <c r="E37" i="2"/>
  <c r="D37" i="2"/>
  <c r="C37" i="2"/>
  <c r="B37" i="2"/>
  <c r="P36" i="2"/>
  <c r="O36" i="2"/>
  <c r="N36" i="2"/>
  <c r="M36" i="2"/>
  <c r="L36" i="2"/>
  <c r="K36" i="2"/>
  <c r="J36" i="2"/>
  <c r="I36" i="2"/>
  <c r="G36" i="2"/>
  <c r="F36" i="2"/>
  <c r="E36" i="2"/>
  <c r="D36" i="2"/>
  <c r="C36" i="2"/>
  <c r="B36" i="2"/>
  <c r="B35" i="2"/>
  <c r="P34" i="2"/>
  <c r="O34" i="2"/>
  <c r="N34" i="2"/>
  <c r="M34" i="2"/>
  <c r="L34" i="2"/>
  <c r="K34" i="2"/>
  <c r="J34" i="2"/>
  <c r="I34" i="2"/>
  <c r="G34" i="2"/>
  <c r="F34" i="2"/>
  <c r="E34" i="2"/>
  <c r="D34" i="2"/>
  <c r="C34" i="2"/>
  <c r="B34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B32" i="2"/>
  <c r="P31" i="2"/>
  <c r="O31" i="2"/>
  <c r="N31" i="2"/>
  <c r="M31" i="2"/>
  <c r="L31" i="2"/>
  <c r="K31" i="2"/>
  <c r="J31" i="2"/>
  <c r="I31" i="2"/>
  <c r="G31" i="2"/>
  <c r="F31" i="2"/>
  <c r="E31" i="2"/>
  <c r="D31" i="2"/>
  <c r="C31" i="2"/>
  <c r="B31" i="2"/>
  <c r="P30" i="2"/>
  <c r="O30" i="2"/>
  <c r="N30" i="2"/>
  <c r="M30" i="2"/>
  <c r="L30" i="2"/>
  <c r="K30" i="2"/>
  <c r="J30" i="2"/>
  <c r="I30" i="2"/>
  <c r="G30" i="2"/>
  <c r="F30" i="2"/>
  <c r="E30" i="2"/>
  <c r="D30" i="2"/>
  <c r="C30" i="2"/>
  <c r="B30" i="2"/>
  <c r="P29" i="2"/>
  <c r="O29" i="2"/>
  <c r="N29" i="2"/>
  <c r="M29" i="2"/>
  <c r="L29" i="2"/>
  <c r="K29" i="2"/>
  <c r="J29" i="2"/>
  <c r="I29" i="2"/>
  <c r="G29" i="2"/>
  <c r="F29" i="2"/>
  <c r="E29" i="2"/>
  <c r="D29" i="2"/>
  <c r="C29" i="2"/>
  <c r="B29" i="2"/>
  <c r="B28" i="2"/>
  <c r="P27" i="2"/>
  <c r="O27" i="2"/>
  <c r="N27" i="2"/>
  <c r="M27" i="2"/>
  <c r="L27" i="2"/>
  <c r="K27" i="2"/>
  <c r="J27" i="2"/>
  <c r="I27" i="2"/>
  <c r="G27" i="2"/>
  <c r="F27" i="2"/>
  <c r="E27" i="2"/>
  <c r="D27" i="2"/>
  <c r="C27" i="2"/>
  <c r="B27" i="2"/>
  <c r="P26" i="2"/>
  <c r="O26" i="2"/>
  <c r="N26" i="2"/>
  <c r="M26" i="2"/>
  <c r="L26" i="2"/>
  <c r="K26" i="2"/>
  <c r="J26" i="2"/>
  <c r="I26" i="2"/>
  <c r="G26" i="2"/>
  <c r="F26" i="2"/>
  <c r="E26" i="2"/>
  <c r="D26" i="2"/>
  <c r="C26" i="2"/>
  <c r="B26" i="2"/>
  <c r="B25" i="2"/>
  <c r="P24" i="2"/>
  <c r="O24" i="2"/>
  <c r="N24" i="2"/>
  <c r="M24" i="2"/>
  <c r="L24" i="2"/>
  <c r="K24" i="2"/>
  <c r="J24" i="2"/>
  <c r="I24" i="2"/>
  <c r="G24" i="2"/>
  <c r="F24" i="2"/>
  <c r="E24" i="2"/>
  <c r="D24" i="2"/>
  <c r="C24" i="2"/>
  <c r="B24" i="2"/>
  <c r="P23" i="2"/>
  <c r="O23" i="2"/>
  <c r="N23" i="2"/>
  <c r="M23" i="2"/>
  <c r="L23" i="2"/>
  <c r="K23" i="2"/>
  <c r="J23" i="2"/>
  <c r="I23" i="2"/>
  <c r="G23" i="2"/>
  <c r="F23" i="2"/>
  <c r="E23" i="2"/>
  <c r="D23" i="2"/>
  <c r="C23" i="2"/>
  <c r="B23" i="2"/>
  <c r="P22" i="2"/>
  <c r="O22" i="2"/>
  <c r="N22" i="2"/>
  <c r="M22" i="2"/>
  <c r="L22" i="2"/>
  <c r="K22" i="2"/>
  <c r="J22" i="2"/>
  <c r="I22" i="2"/>
  <c r="G22" i="2"/>
  <c r="F22" i="2"/>
  <c r="E22" i="2"/>
  <c r="D22" i="2"/>
  <c r="C22" i="2"/>
  <c r="B22" i="2"/>
  <c r="P21" i="2"/>
  <c r="O21" i="2"/>
  <c r="N21" i="2"/>
  <c r="M21" i="2"/>
  <c r="L21" i="2"/>
  <c r="K21" i="2"/>
  <c r="J21" i="2"/>
  <c r="I21" i="2"/>
  <c r="G21" i="2"/>
  <c r="F21" i="2"/>
  <c r="E21" i="2"/>
  <c r="D21" i="2"/>
  <c r="C21" i="2"/>
  <c r="B21" i="2"/>
  <c r="P20" i="2"/>
  <c r="O20" i="2"/>
  <c r="N20" i="2"/>
  <c r="M20" i="2"/>
  <c r="L20" i="2"/>
  <c r="K20" i="2"/>
  <c r="J20" i="2"/>
  <c r="I20" i="2"/>
  <c r="G20" i="2"/>
  <c r="F20" i="2"/>
  <c r="E20" i="2"/>
  <c r="D20" i="2"/>
  <c r="C20" i="2"/>
  <c r="B20" i="2"/>
  <c r="P19" i="2"/>
  <c r="O19" i="2"/>
  <c r="N19" i="2"/>
  <c r="M19" i="2"/>
  <c r="L19" i="2"/>
  <c r="K19" i="2"/>
  <c r="J19" i="2"/>
  <c r="I19" i="2"/>
  <c r="G19" i="2"/>
  <c r="F19" i="2"/>
  <c r="E19" i="2"/>
  <c r="D19" i="2"/>
  <c r="C19" i="2"/>
  <c r="B19" i="2"/>
  <c r="P18" i="2"/>
  <c r="O18" i="2"/>
  <c r="N18" i="2"/>
  <c r="M18" i="2"/>
  <c r="L18" i="2"/>
  <c r="K18" i="2"/>
  <c r="J18" i="2"/>
  <c r="I18" i="2"/>
  <c r="G18" i="2"/>
  <c r="F18" i="2"/>
  <c r="E18" i="2"/>
  <c r="D18" i="2"/>
  <c r="C18" i="2"/>
  <c r="B18" i="2"/>
  <c r="P17" i="2"/>
  <c r="O17" i="2"/>
  <c r="N17" i="2"/>
  <c r="M17" i="2"/>
  <c r="L17" i="2"/>
  <c r="K17" i="2"/>
  <c r="J17" i="2"/>
  <c r="I17" i="2"/>
  <c r="G17" i="2"/>
  <c r="F17" i="2"/>
  <c r="E17" i="2"/>
  <c r="D17" i="2"/>
  <c r="C17" i="2"/>
  <c r="B17" i="2"/>
  <c r="P16" i="2"/>
  <c r="O16" i="2"/>
  <c r="N16" i="2"/>
  <c r="M16" i="2"/>
  <c r="L16" i="2"/>
  <c r="K16" i="2"/>
  <c r="J16" i="2"/>
  <c r="I16" i="2"/>
  <c r="G16" i="2"/>
  <c r="F16" i="2"/>
  <c r="E16" i="2"/>
  <c r="D16" i="2"/>
  <c r="C16" i="2"/>
  <c r="B16" i="2"/>
  <c r="P15" i="2"/>
  <c r="O15" i="2"/>
  <c r="N15" i="2"/>
  <c r="M15" i="2"/>
  <c r="L15" i="2"/>
  <c r="K15" i="2"/>
  <c r="J15" i="2"/>
  <c r="I15" i="2"/>
  <c r="G15" i="2"/>
  <c r="F15" i="2"/>
  <c r="E15" i="2"/>
  <c r="D15" i="2"/>
  <c r="C15" i="2"/>
  <c r="B15" i="2"/>
  <c r="P14" i="2"/>
  <c r="O14" i="2"/>
  <c r="N14" i="2"/>
  <c r="M14" i="2"/>
  <c r="L14" i="2"/>
  <c r="K14" i="2"/>
  <c r="J14" i="2"/>
  <c r="I14" i="2"/>
  <c r="G14" i="2"/>
  <c r="F14" i="2"/>
  <c r="E14" i="2"/>
  <c r="D14" i="2"/>
  <c r="C14" i="2"/>
  <c r="B14" i="2"/>
  <c r="P13" i="2"/>
  <c r="O13" i="2"/>
  <c r="N13" i="2"/>
  <c r="M13" i="2"/>
  <c r="L13" i="2"/>
  <c r="K13" i="2"/>
  <c r="J13" i="2"/>
  <c r="I13" i="2"/>
  <c r="G13" i="2"/>
  <c r="F13" i="2"/>
  <c r="E13" i="2"/>
  <c r="D13" i="2"/>
  <c r="C13" i="2"/>
  <c r="B13" i="2"/>
  <c r="P12" i="2"/>
  <c r="O12" i="2"/>
  <c r="N12" i="2"/>
  <c r="M12" i="2"/>
  <c r="L12" i="2"/>
  <c r="K12" i="2"/>
  <c r="J12" i="2"/>
  <c r="I12" i="2"/>
  <c r="G12" i="2"/>
  <c r="F12" i="2"/>
  <c r="E12" i="2"/>
  <c r="D12" i="2"/>
  <c r="C12" i="2"/>
  <c r="B12" i="2"/>
  <c r="P11" i="2"/>
  <c r="O11" i="2"/>
  <c r="N11" i="2"/>
  <c r="M11" i="2"/>
  <c r="L11" i="2"/>
  <c r="K11" i="2"/>
  <c r="J11" i="2"/>
  <c r="I11" i="2"/>
  <c r="G11" i="2"/>
  <c r="F11" i="2"/>
  <c r="E11" i="2"/>
  <c r="D11" i="2"/>
  <c r="C11" i="2"/>
  <c r="B11" i="2"/>
  <c r="P10" i="2"/>
  <c r="O10" i="2"/>
  <c r="N10" i="2"/>
  <c r="M10" i="2"/>
  <c r="L10" i="2"/>
  <c r="K10" i="2"/>
  <c r="J10" i="2"/>
  <c r="I10" i="2"/>
  <c r="G10" i="2"/>
  <c r="F10" i="2"/>
  <c r="E10" i="2"/>
  <c r="D10" i="2"/>
  <c r="C10" i="2"/>
  <c r="B10" i="2"/>
  <c r="P9" i="2"/>
  <c r="O9" i="2"/>
  <c r="N9" i="2"/>
  <c r="M9" i="2"/>
  <c r="L9" i="2"/>
  <c r="K9" i="2"/>
  <c r="J9" i="2"/>
  <c r="I9" i="2"/>
  <c r="G9" i="2"/>
  <c r="F9" i="2"/>
  <c r="E9" i="2"/>
  <c r="D9" i="2"/>
  <c r="C9" i="2"/>
  <c r="B9" i="2"/>
  <c r="P8" i="2"/>
  <c r="O8" i="2"/>
  <c r="N8" i="2"/>
  <c r="M8" i="2"/>
  <c r="L8" i="2"/>
  <c r="K8" i="2"/>
  <c r="J8" i="2"/>
  <c r="I8" i="2"/>
  <c r="G8" i="2"/>
  <c r="F8" i="2"/>
  <c r="E8" i="2"/>
  <c r="D8" i="2"/>
  <c r="C8" i="2"/>
  <c r="B8" i="2"/>
  <c r="P7" i="2"/>
  <c r="M7" i="2"/>
  <c r="L7" i="2"/>
  <c r="J7" i="2"/>
  <c r="B7" i="2"/>
  <c r="A7" i="2"/>
  <c r="H140" i="1"/>
  <c r="H139" i="1"/>
  <c r="H138" i="1"/>
  <c r="H137" i="1"/>
  <c r="H136" i="1"/>
  <c r="H135" i="1"/>
  <c r="H135" i="2" s="1"/>
  <c r="H134" i="1"/>
  <c r="H133" i="1"/>
  <c r="H133" i="2" s="1"/>
  <c r="H132" i="1"/>
  <c r="H131" i="1"/>
  <c r="H131" i="2" s="1"/>
  <c r="H130" i="1"/>
  <c r="H129" i="1"/>
  <c r="H129" i="2" s="1"/>
  <c r="H128" i="1"/>
  <c r="H127" i="1"/>
  <c r="H127" i="2" s="1"/>
  <c r="H126" i="1"/>
  <c r="H125" i="1"/>
  <c r="H125" i="2" s="1"/>
  <c r="H124" i="1"/>
  <c r="H123" i="1"/>
  <c r="H123" i="2" s="1"/>
  <c r="H122" i="1"/>
  <c r="H121" i="1"/>
  <c r="H120" i="1"/>
  <c r="H119" i="1"/>
  <c r="H119" i="2" s="1"/>
  <c r="H118" i="1"/>
  <c r="H117" i="1"/>
  <c r="H117" i="2" s="1"/>
  <c r="H116" i="1"/>
  <c r="H115" i="1"/>
  <c r="H115" i="2" s="1"/>
  <c r="H114" i="1"/>
  <c r="H113" i="1"/>
  <c r="H113" i="2" s="1"/>
  <c r="H112" i="1"/>
  <c r="H111" i="1"/>
  <c r="H110" i="1"/>
  <c r="H109" i="1"/>
  <c r="H109" i="2" s="1"/>
  <c r="H108" i="1"/>
  <c r="H107" i="1"/>
  <c r="H107" i="2" s="1"/>
  <c r="H106" i="1"/>
  <c r="H105" i="1"/>
  <c r="H105" i="2" s="1"/>
  <c r="H104" i="1"/>
  <c r="H103" i="1"/>
  <c r="H103" i="2" s="1"/>
  <c r="H102" i="1"/>
  <c r="H101" i="1"/>
  <c r="H101" i="2" s="1"/>
  <c r="H100" i="1"/>
  <c r="H99" i="1"/>
  <c r="H98" i="1"/>
  <c r="H97" i="1"/>
  <c r="H96" i="1"/>
  <c r="H95" i="1"/>
  <c r="H95" i="2" s="1"/>
  <c r="H94" i="1"/>
  <c r="H93" i="1"/>
  <c r="H93" i="2" s="1"/>
  <c r="H92" i="1"/>
  <c r="H91" i="1"/>
  <c r="H91" i="2" s="1"/>
  <c r="H90" i="1"/>
  <c r="H89" i="1"/>
  <c r="H89" i="2" s="1"/>
  <c r="H88" i="1"/>
  <c r="H88" i="2" s="1"/>
  <c r="H87" i="1"/>
  <c r="H87" i="2" s="1"/>
  <c r="H86" i="1"/>
  <c r="H85" i="1"/>
  <c r="H85" i="2" s="1"/>
  <c r="H84" i="1"/>
  <c r="H84" i="2" s="1"/>
  <c r="H83" i="1"/>
  <c r="H82" i="1"/>
  <c r="H81" i="1"/>
  <c r="H80" i="1"/>
  <c r="H79" i="1"/>
  <c r="H79" i="2" s="1"/>
  <c r="H78" i="1"/>
  <c r="H78" i="2" s="1"/>
  <c r="H77" i="1"/>
  <c r="H76" i="1"/>
  <c r="H75" i="1"/>
  <c r="H75" i="2" s="1"/>
  <c r="H74" i="1"/>
  <c r="H73" i="1"/>
  <c r="H73" i="2" s="1"/>
  <c r="H72" i="1"/>
  <c r="H71" i="1"/>
  <c r="H71" i="2" s="1"/>
  <c r="H70" i="1"/>
  <c r="H69" i="1"/>
  <c r="H69" i="2" s="1"/>
  <c r="H68" i="1"/>
  <c r="H67" i="1"/>
  <c r="H67" i="2" s="1"/>
  <c r="H66" i="1"/>
  <c r="H65" i="1"/>
  <c r="H65" i="2" s="1"/>
  <c r="H64" i="1"/>
  <c r="H63" i="1"/>
  <c r="H62" i="1"/>
  <c r="H62" i="2" s="1"/>
  <c r="H61" i="1"/>
  <c r="H60" i="1"/>
  <c r="H60" i="2" s="1"/>
  <c r="H59" i="1"/>
  <c r="H59" i="2" s="1"/>
  <c r="H58" i="1"/>
  <c r="H58" i="2" s="1"/>
  <c r="H57" i="1"/>
  <c r="H56" i="1"/>
  <c r="H56" i="2" s="1"/>
  <c r="H55" i="1"/>
  <c r="H55" i="2" s="1"/>
  <c r="H54" i="1"/>
  <c r="H54" i="2" s="1"/>
  <c r="H53" i="1"/>
  <c r="H52" i="1"/>
  <c r="H52" i="2" s="1"/>
  <c r="H51" i="1"/>
  <c r="H50" i="1"/>
  <c r="H49" i="1"/>
  <c r="H49" i="2" s="1"/>
  <c r="H48" i="1"/>
  <c r="H47" i="1"/>
  <c r="H46" i="1"/>
  <c r="H46" i="2" s="1"/>
  <c r="H45" i="1"/>
  <c r="H45" i="2" s="1"/>
  <c r="H44" i="1"/>
  <c r="H44" i="2" s="1"/>
  <c r="H43" i="1"/>
  <c r="H43" i="2" s="1"/>
  <c r="H42" i="1"/>
  <c r="H41" i="1"/>
  <c r="H40" i="1"/>
  <c r="H40" i="2" s="1"/>
  <c r="H39" i="1"/>
  <c r="H39" i="2" s="1"/>
  <c r="H38" i="1"/>
  <c r="H38" i="2" s="1"/>
  <c r="H37" i="1"/>
  <c r="H37" i="2" s="1"/>
  <c r="H36" i="1"/>
  <c r="H36" i="2" s="1"/>
  <c r="H35" i="1"/>
  <c r="H34" i="1"/>
  <c r="H34" i="2" s="1"/>
  <c r="H33" i="1"/>
  <c r="H32" i="1"/>
  <c r="H31" i="1"/>
  <c r="H31" i="2" s="1"/>
  <c r="H30" i="1"/>
  <c r="H30" i="2" s="1"/>
  <c r="H29" i="1"/>
  <c r="H29" i="2" s="1"/>
  <c r="H28" i="1"/>
  <c r="H27" i="1"/>
  <c r="H27" i="2" s="1"/>
  <c r="H26" i="1"/>
  <c r="H26" i="2" s="1"/>
  <c r="H25" i="1"/>
  <c r="H24" i="1"/>
  <c r="H24" i="2" s="1"/>
  <c r="H23" i="1"/>
  <c r="H23" i="2" s="1"/>
  <c r="H22" i="1"/>
  <c r="H22" i="2" s="1"/>
  <c r="H21" i="1"/>
  <c r="H21" i="2" s="1"/>
  <c r="H20" i="1"/>
  <c r="H20" i="2" s="1"/>
  <c r="H19" i="1"/>
  <c r="H19" i="2" s="1"/>
  <c r="H18" i="1"/>
  <c r="H18" i="2" s="1"/>
  <c r="H17" i="1"/>
  <c r="H17" i="2" s="1"/>
  <c r="H16" i="1"/>
  <c r="H16" i="2" s="1"/>
  <c r="H15" i="1"/>
  <c r="H15" i="2" s="1"/>
  <c r="H14" i="1"/>
  <c r="H14" i="2" s="1"/>
  <c r="H13" i="1"/>
  <c r="H13" i="2" s="1"/>
  <c r="H12" i="1"/>
  <c r="H12" i="2" s="1"/>
  <c r="H11" i="1"/>
  <c r="H11" i="2" s="1"/>
  <c r="H10" i="1"/>
  <c r="H10" i="2" s="1"/>
  <c r="H9" i="1"/>
  <c r="H9" i="2" s="1"/>
  <c r="H8" i="1"/>
  <c r="H8" i="2" s="1"/>
  <c r="A8" i="1"/>
  <c r="O4" i="2"/>
  <c r="N4" i="2"/>
  <c r="F4" i="2"/>
  <c r="N7" i="1"/>
  <c r="G7" i="1"/>
  <c r="C7" i="1"/>
  <c r="K4" i="1"/>
  <c r="E4" i="1"/>
  <c r="K4" i="2"/>
  <c r="E4" i="2"/>
  <c r="G4" i="2"/>
  <c r="N4" i="1"/>
  <c r="D4" i="1"/>
  <c r="D4" i="2"/>
  <c r="O7" i="1"/>
  <c r="F7" i="1"/>
  <c r="C4" i="1"/>
  <c r="C4" i="2"/>
  <c r="I67" i="1"/>
  <c r="K7" i="1"/>
  <c r="E7" i="1"/>
  <c r="G4" i="1"/>
  <c r="I7" i="1"/>
  <c r="D7" i="1"/>
  <c r="O4" i="1"/>
  <c r="F4" i="1"/>
  <c r="F5" i="1" l="1"/>
  <c r="H4" i="1"/>
  <c r="H5" i="1" s="1"/>
  <c r="O5" i="1"/>
  <c r="D7" i="2"/>
  <c r="I7" i="2"/>
  <c r="G5" i="1"/>
  <c r="E7" i="2"/>
  <c r="K7" i="2"/>
  <c r="I67" i="2"/>
  <c r="C5" i="2"/>
  <c r="C5" i="1"/>
  <c r="F7" i="2"/>
  <c r="H7" i="1"/>
  <c r="H7" i="2" s="1"/>
  <c r="O7" i="2"/>
  <c r="D5" i="2"/>
  <c r="D5" i="1"/>
  <c r="N5" i="1"/>
  <c r="G5" i="2"/>
  <c r="E5" i="2"/>
  <c r="K5" i="2"/>
  <c r="E5" i="1"/>
  <c r="K5" i="1"/>
  <c r="C7" i="2"/>
  <c r="G7" i="2"/>
  <c r="N7" i="2"/>
  <c r="F5" i="2"/>
  <c r="H4" i="2"/>
  <c r="H5" i="2" s="1"/>
  <c r="N5" i="2"/>
  <c r="O5" i="2"/>
  <c r="A8" i="2"/>
  <c r="A9" i="1"/>
  <c r="A9" i="2" l="1"/>
  <c r="A10" i="1"/>
  <c r="A10" i="2" l="1"/>
  <c r="A11" i="1"/>
  <c r="A11" i="2" l="1"/>
  <c r="A12" i="1"/>
  <c r="A12" i="2" l="1"/>
  <c r="A13" i="1"/>
  <c r="A13" i="2" l="1"/>
  <c r="A14" i="1"/>
  <c r="A14" i="2" l="1"/>
  <c r="A15" i="1"/>
  <c r="A15" i="2" l="1"/>
  <c r="A16" i="1"/>
  <c r="A16" i="2" l="1"/>
  <c r="A17" i="1"/>
  <c r="A17" i="2" l="1"/>
  <c r="A18" i="1"/>
  <c r="A18" i="2" l="1"/>
  <c r="A19" i="1"/>
  <c r="A19" i="2" l="1"/>
  <c r="A20" i="1"/>
  <c r="A20" i="2" l="1"/>
  <c r="A21" i="1"/>
  <c r="A21" i="2" l="1"/>
  <c r="A22" i="1"/>
  <c r="A22" i="2" l="1"/>
  <c r="A23" i="1"/>
  <c r="A23" i="2" l="1"/>
  <c r="A24" i="1"/>
  <c r="A24" i="2" l="1"/>
  <c r="A25" i="1"/>
  <c r="A25" i="2" l="1"/>
  <c r="A26" i="1"/>
  <c r="A26" i="2" l="1"/>
  <c r="A27" i="1"/>
  <c r="A27" i="2" l="1"/>
  <c r="A28" i="1"/>
  <c r="A28" i="2" l="1"/>
  <c r="A29" i="1"/>
  <c r="A29" i="2" l="1"/>
  <c r="A30" i="1"/>
  <c r="A31" i="1" l="1"/>
  <c r="A30" i="2"/>
  <c r="A32" i="1" l="1"/>
  <c r="A31" i="2"/>
  <c r="A33" i="1" l="1"/>
  <c r="A32" i="2"/>
  <c r="A33" i="2" l="1"/>
  <c r="A34" i="1"/>
  <c r="A34" i="2" l="1"/>
  <c r="A35" i="1"/>
  <c r="A35" i="2" l="1"/>
  <c r="A36" i="1"/>
  <c r="A37" i="1" l="1"/>
  <c r="A36" i="2"/>
  <c r="A37" i="2" l="1"/>
  <c r="A38" i="1"/>
  <c r="A39" i="1" l="1"/>
  <c r="A38" i="2"/>
  <c r="A40" i="1" l="1"/>
  <c r="A39" i="2"/>
  <c r="A41" i="1" l="1"/>
  <c r="A40" i="2"/>
  <c r="A42" i="1" l="1"/>
  <c r="A41" i="2"/>
  <c r="A42" i="2" l="1"/>
  <c r="A43" i="1"/>
  <c r="A43" i="2" l="1"/>
  <c r="A44" i="1"/>
  <c r="A44" i="2" l="1"/>
  <c r="A45" i="1"/>
  <c r="A45" i="2" l="1"/>
  <c r="A46" i="1"/>
  <c r="A46" i="2" l="1"/>
  <c r="A47" i="1"/>
  <c r="A47" i="2" l="1"/>
  <c r="A48" i="1"/>
  <c r="A48" i="2" l="1"/>
  <c r="A49" i="1"/>
  <c r="A49" i="2" l="1"/>
  <c r="A50" i="1"/>
  <c r="A51" i="1" l="1"/>
  <c r="A50" i="2"/>
  <c r="A51" i="2" l="1"/>
  <c r="A52" i="1"/>
  <c r="A52" i="2" l="1"/>
  <c r="A53" i="1"/>
  <c r="A53" i="2" l="1"/>
  <c r="A54" i="1"/>
  <c r="A54" i="2" l="1"/>
  <c r="A55" i="1"/>
  <c r="A55" i="2" l="1"/>
  <c r="A56" i="1"/>
  <c r="A56" i="2" l="1"/>
  <c r="A57" i="1"/>
  <c r="A57" i="2" l="1"/>
  <c r="A58" i="1"/>
  <c r="A58" i="2" l="1"/>
  <c r="A59" i="1"/>
  <c r="A59" i="2" l="1"/>
  <c r="A60" i="1"/>
  <c r="A60" i="2" l="1"/>
  <c r="A61" i="1"/>
  <c r="A61" i="2" l="1"/>
  <c r="A62" i="1"/>
  <c r="A62" i="2" l="1"/>
  <c r="A63" i="1"/>
  <c r="A63" i="2" l="1"/>
  <c r="A64" i="1"/>
  <c r="A65" i="1" l="1"/>
  <c r="A64" i="2"/>
  <c r="A65" i="2" l="1"/>
  <c r="A66" i="1"/>
  <c r="A66" i="2" l="1"/>
  <c r="A67" i="1"/>
  <c r="A67" i="2" l="1"/>
  <c r="A68" i="1"/>
  <c r="A68" i="2" l="1"/>
  <c r="A69" i="1"/>
  <c r="A69" i="2" l="1"/>
  <c r="A70" i="1"/>
  <c r="A70" i="2" l="1"/>
  <c r="A71" i="1"/>
  <c r="A71" i="2" l="1"/>
  <c r="A72" i="1"/>
  <c r="A72" i="2" l="1"/>
  <c r="A73" i="1"/>
  <c r="A73" i="2" l="1"/>
  <c r="A74" i="1"/>
  <c r="A74" i="2" l="1"/>
  <c r="A75" i="1"/>
  <c r="A75" i="2" l="1"/>
  <c r="A76" i="1"/>
  <c r="A76" i="2" l="1"/>
  <c r="A77" i="1"/>
  <c r="A77" i="2" l="1"/>
  <c r="A78" i="1"/>
  <c r="A78" i="2" l="1"/>
  <c r="A79" i="1"/>
  <c r="A79" i="2" l="1"/>
  <c r="A80" i="1"/>
  <c r="A80" i="2" l="1"/>
  <c r="A81" i="1"/>
  <c r="A81" i="2" l="1"/>
  <c r="A82" i="1"/>
  <c r="A82" i="2" l="1"/>
  <c r="A83" i="1"/>
  <c r="A83" i="2" l="1"/>
  <c r="A84" i="1"/>
  <c r="A84" i="2" l="1"/>
  <c r="A85" i="1"/>
  <c r="A85" i="2" l="1"/>
  <c r="A86" i="1"/>
  <c r="A86" i="2" l="1"/>
  <c r="A87" i="1"/>
  <c r="A87" i="2" l="1"/>
  <c r="A88" i="1"/>
  <c r="A88" i="2" l="1"/>
  <c r="A89" i="1"/>
  <c r="A89" i="2" l="1"/>
  <c r="A90" i="1"/>
  <c r="A90" i="2" l="1"/>
  <c r="A91" i="1"/>
  <c r="A91" i="2" l="1"/>
  <c r="A92" i="1"/>
  <c r="A92" i="2" l="1"/>
  <c r="A93" i="1"/>
  <c r="A93" i="2" l="1"/>
  <c r="A94" i="1"/>
  <c r="A94" i="2" l="1"/>
  <c r="A95" i="1"/>
  <c r="A95" i="2" l="1"/>
  <c r="A96" i="1"/>
  <c r="A96" i="2" l="1"/>
  <c r="A97" i="1"/>
  <c r="A97" i="2" l="1"/>
  <c r="A98" i="1"/>
  <c r="A98" i="2" l="1"/>
  <c r="A99" i="1"/>
  <c r="A99" i="2" l="1"/>
  <c r="A100" i="1"/>
  <c r="A100" i="2" l="1"/>
  <c r="A101" i="1"/>
  <c r="A101" i="2" l="1"/>
  <c r="A102" i="1"/>
  <c r="A102" i="2" l="1"/>
  <c r="A103" i="1"/>
  <c r="A103" i="2" l="1"/>
  <c r="A104" i="1"/>
  <c r="A104" i="2" l="1"/>
  <c r="A105" i="1"/>
  <c r="A105" i="2" l="1"/>
  <c r="A106" i="1"/>
  <c r="A106" i="2" l="1"/>
  <c r="A107" i="1"/>
  <c r="A107" i="2" l="1"/>
  <c r="A108" i="1"/>
  <c r="A108" i="2" l="1"/>
  <c r="A109" i="1"/>
  <c r="A109" i="2" l="1"/>
  <c r="A110" i="1"/>
  <c r="A110" i="2" l="1"/>
  <c r="A111" i="1"/>
  <c r="A111" i="2" l="1"/>
  <c r="A112" i="1"/>
  <c r="A112" i="2" l="1"/>
  <c r="A113" i="1"/>
  <c r="A113" i="2" l="1"/>
  <c r="A114" i="1"/>
  <c r="A114" i="2" l="1"/>
  <c r="A115" i="1"/>
  <c r="A115" i="2" l="1"/>
  <c r="A116" i="1"/>
  <c r="A116" i="2" l="1"/>
  <c r="A117" i="1"/>
  <c r="A117" i="2" l="1"/>
  <c r="A118" i="1"/>
  <c r="A118" i="2" l="1"/>
  <c r="A119" i="1"/>
  <c r="A119" i="2" l="1"/>
  <c r="A120" i="1"/>
  <c r="A120" i="2" l="1"/>
  <c r="A121" i="1"/>
  <c r="A121" i="2" l="1"/>
  <c r="A122" i="1"/>
  <c r="A122" i="2" l="1"/>
  <c r="A123" i="1"/>
  <c r="A123" i="2" l="1"/>
  <c r="A124" i="1"/>
  <c r="A124" i="2" l="1"/>
  <c r="A125" i="1"/>
  <c r="A125" i="2" l="1"/>
  <c r="A126" i="1"/>
  <c r="A126" i="2" l="1"/>
  <c r="A127" i="1"/>
  <c r="A127" i="2" l="1"/>
  <c r="A128" i="1"/>
  <c r="A128" i="2" l="1"/>
  <c r="A129" i="1"/>
  <c r="A129" i="2" l="1"/>
  <c r="A130" i="1"/>
  <c r="A130" i="2" l="1"/>
  <c r="A131" i="1"/>
  <c r="A131" i="2" l="1"/>
  <c r="A132" i="1"/>
  <c r="A132" i="2" l="1"/>
  <c r="A133" i="1"/>
  <c r="A133" i="2" l="1"/>
  <c r="A134" i="1"/>
  <c r="A134" i="2" l="1"/>
  <c r="A135" i="1"/>
  <c r="A135" i="2" l="1"/>
  <c r="A136" i="1"/>
  <c r="A136" i="2" s="1"/>
</calcChain>
</file>

<file path=xl/sharedStrings.xml><?xml version="1.0" encoding="utf-8"?>
<sst xmlns="http://schemas.openxmlformats.org/spreadsheetml/2006/main" count="222" uniqueCount="168">
  <si>
    <t>ATTENDANCE UPTO OCTOBER 2017</t>
  </si>
  <si>
    <t>ATTENDANCE UPTO SEPTEMBER 2017</t>
  </si>
  <si>
    <t>FYBCOM C</t>
  </si>
  <si>
    <t>SUBJECT</t>
  </si>
  <si>
    <t>ACC1</t>
  </si>
  <si>
    <t>B ECO 1</t>
  </si>
  <si>
    <t>COM 1</t>
  </si>
  <si>
    <t>M &amp;S</t>
  </si>
  <si>
    <t>M &amp; S</t>
  </si>
  <si>
    <t>M &amp; S TOTAL</t>
  </si>
  <si>
    <t>M &amp; S TUT</t>
  </si>
  <si>
    <t>TUTO TAKEN</t>
  </si>
  <si>
    <t>BC</t>
  </si>
  <si>
    <t>BC TUT</t>
  </si>
  <si>
    <t>EVS</t>
  </si>
  <si>
    <t>FC 1</t>
  </si>
  <si>
    <t>PROFESSOR</t>
  </si>
  <si>
    <t>RG</t>
  </si>
  <si>
    <t>KM</t>
  </si>
  <si>
    <t>HB</t>
  </si>
  <si>
    <t>PT</t>
  </si>
  <si>
    <t>PS</t>
  </si>
  <si>
    <t>PT/PS</t>
  </si>
  <si>
    <t>PO</t>
  </si>
  <si>
    <t>VN</t>
  </si>
  <si>
    <t>SD</t>
  </si>
  <si>
    <t>NO. OF LECTURES TAKEN</t>
  </si>
  <si>
    <t>AA</t>
  </si>
  <si>
    <t>AA/PS</t>
  </si>
  <si>
    <t>PERMITTED ABSENCE</t>
  </si>
  <si>
    <t>ROLL NO.</t>
  </si>
  <si>
    <t>NAME OF THE STUDENT</t>
  </si>
  <si>
    <t>NO. OF LECTURES ABSENT</t>
  </si>
  <si>
    <t>AHMED ALISHA VASIM</t>
  </si>
  <si>
    <t>ALMEIDA LANCE CAJETAN</t>
  </si>
  <si>
    <t>ALVES ADRIEN ZANE</t>
  </si>
  <si>
    <t>ANJANI PARASRAMKA</t>
  </si>
  <si>
    <t>ARANGATH ANSTEL ANTHONY</t>
  </si>
  <si>
    <t>ARSHID YASH RAJESH</t>
  </si>
  <si>
    <t>BAID CHINMAY NAVIN</t>
  </si>
  <si>
    <t>BANKLORE STANLEY SIMON</t>
  </si>
  <si>
    <t>BHATI NILESH KAILASH</t>
  </si>
  <si>
    <t>BODA VIVEK ANAND</t>
  </si>
  <si>
    <t>CARDOZA JOYSON JOSEPH</t>
  </si>
  <si>
    <t>CHAUDHARI SNEHAL MAHESH</t>
  </si>
  <si>
    <t>COELHO BLANCHE LISA RAYMOND</t>
  </si>
  <si>
    <t>COLACO NIKHIL THOMAS</t>
  </si>
  <si>
    <t>CRASTO SWIZZLE MALISA JOSEPH</t>
  </si>
  <si>
    <t>D LIMA MARINA ANTHONY</t>
  </si>
  <si>
    <t>DALI JUEE SHASHANK</t>
  </si>
  <si>
    <t>DAROLE GAURAVI RAJESH</t>
  </si>
  <si>
    <t>DCOSTA AMANDA DOMNIC</t>
  </si>
  <si>
    <t>DCUNHA LIBRIYA GILBERT</t>
  </si>
  <si>
    <t>DEVA SIMONITHA CHARLESTON</t>
  </si>
  <si>
    <t>DHOLKAWALA MOHAMMED HUZAIFA</t>
  </si>
  <si>
    <t>DIAS LIZELLE LAWRENCE</t>
  </si>
  <si>
    <t>DMELLO GWEN GABRIEL</t>
  </si>
  <si>
    <t>DOURADO SHANICE DEREYK</t>
  </si>
  <si>
    <t>DSILVA AIDAN JOSEPH IAN</t>
  </si>
  <si>
    <t>DSILVA LYNN LESLIE</t>
  </si>
  <si>
    <t>DSOUZA BETHIA BOSCO</t>
  </si>
  <si>
    <t>DSOUZA CHRISTINE NAPOLEON</t>
  </si>
  <si>
    <t>DSOUZA DEVON DAYLON</t>
  </si>
  <si>
    <t>DSOUZA HANNAH RUTH GILROY</t>
  </si>
  <si>
    <t>DSOUZA LERISSA LOUIS</t>
  </si>
  <si>
    <t>DSOUZA MASBON ROLAND</t>
  </si>
  <si>
    <t>DSOUZA PRINSON PETER</t>
  </si>
  <si>
    <t>DSOUZA RHEA MARION VIVEK</t>
  </si>
  <si>
    <t>DSOUZA SHAWNEL ROBIN</t>
  </si>
  <si>
    <t>DSOUZA TRICIA VAILANCI</t>
  </si>
  <si>
    <t>DSOUZA ZIDANE LIONEL</t>
  </si>
  <si>
    <t>DUNN RACHAEL RAYMOND</t>
  </si>
  <si>
    <t>FERNANDES ANWYL SEBASTIAN REMEDIOS PASCOAL</t>
  </si>
  <si>
    <t>FERNANDES CHRIS GERARD</t>
  </si>
  <si>
    <t>FERNANDES DEANDRA GEORGE</t>
  </si>
  <si>
    <t>FERNANDES DYLAN DONATUS DON</t>
  </si>
  <si>
    <t>FERNANDES JACKIN SEBASTIN</t>
  </si>
  <si>
    <t>FERNANDES KEVIN FRANCIS</t>
  </si>
  <si>
    <t>FERNANDES MARTYN ERIC PIUS</t>
  </si>
  <si>
    <t>FERNANDES MIKAEL MANUEL</t>
  </si>
  <si>
    <t>FERNANDES SAMSON CYRIL</t>
  </si>
  <si>
    <t>FERNANDES XARIA XAVIER</t>
  </si>
  <si>
    <t>FERRIERA NICK DARREL</t>
  </si>
  <si>
    <t>FURTADO SHONIL SAUDE</t>
  </si>
  <si>
    <t>GLASTAN STANNY DSOUZA</t>
  </si>
  <si>
    <t>GONDE BHAVESH PRAKASH</t>
  </si>
  <si>
    <t>GONSALVES SERA IGNATIUS</t>
  </si>
  <si>
    <t>HADGE SHWETA SANTOSH</t>
  </si>
  <si>
    <t>HAWKINS PRECILLA PHILIP</t>
  </si>
  <si>
    <t>ISHA BHATT</t>
  </si>
  <si>
    <t>JHA KAJAL GOPAL</t>
  </si>
  <si>
    <t>JOHNA BIJU</t>
  </si>
  <si>
    <t>KALE ROHAN SACHIN</t>
  </si>
  <si>
    <t>KENY KEVIN VIJAY</t>
  </si>
  <si>
    <t>KUNDER SHREYA CHANDRASHEKHAR</t>
  </si>
  <si>
    <t>LEWIS AVRIL AMOS</t>
  </si>
  <si>
    <t>LOBO BLAZINA BENEDICT</t>
  </si>
  <si>
    <t>LOBO RACHEL ROBERT</t>
  </si>
  <si>
    <t>LOBO SYLVESTER HENRY</t>
  </si>
  <si>
    <t>LOPES ROSS NELSON</t>
  </si>
  <si>
    <t>MAHALE SHRIYA RAJ</t>
  </si>
  <si>
    <t>MALIK GAURAV MRITUNJAY</t>
  </si>
  <si>
    <t>MARC FRANKLIN JAISON</t>
  </si>
  <si>
    <t>MASCARENHAS GLEN FRANCIS</t>
  </si>
  <si>
    <t>MATHIAS FLAVIA FELIX</t>
  </si>
  <si>
    <t>MENEZES SAMUEL JOSEPH VASTIN</t>
  </si>
  <si>
    <t>MIRANDA REBECCA STANISLAUS</t>
  </si>
  <si>
    <t>MONIS KIMBERLY PHILIP</t>
  </si>
  <si>
    <t>MONTEIRO RODNEY NOEL</t>
  </si>
  <si>
    <t>MURZELLO KARL LEIGH</t>
  </si>
  <si>
    <t>NALAWADE TANVI PRAKASH</t>
  </si>
  <si>
    <t>NETTO CELINA GODFREY</t>
  </si>
  <si>
    <t>PAINEDATH JINI NELSON</t>
  </si>
  <si>
    <t>PARIHAR ARPITA KAILASH</t>
  </si>
  <si>
    <t>PEREIRA BRENDON PATRICK</t>
  </si>
  <si>
    <t>PEREIRA JOE A JOSEPH</t>
  </si>
  <si>
    <t>PEREIRA LENISHA LOWIS</t>
  </si>
  <si>
    <t>PEREIRA SHERLYN JOCELYN</t>
  </si>
  <si>
    <t>PEREIRA YOLANDA JOHN</t>
  </si>
  <si>
    <t>PINTO FREYA JAMES</t>
  </si>
  <si>
    <t>POOJARY SONALI JAYA</t>
  </si>
  <si>
    <t>PRATIK UDKUDE</t>
  </si>
  <si>
    <t>QUADRI LYMRAINA HYGINUS</t>
  </si>
  <si>
    <t>RARAVI MARIA PREMA ANANDRAJ</t>
  </si>
  <si>
    <t>RAUNDHAL SIDDHI ANKUSH</t>
  </si>
  <si>
    <t>RODIGUES BRUCE RUDOLPH PETER</t>
  </si>
  <si>
    <t>RODRIGUES DAYLIN ANIL</t>
  </si>
  <si>
    <t>RODRIGUES YOLANDA MANUEL</t>
  </si>
  <si>
    <t>SALDANHA SHEEHAN EDWARD</t>
  </si>
  <si>
    <t>SARAH AGNELLO FERMINO RODRIGUES</t>
  </si>
  <si>
    <t>SEBASTIAN AARON ALLYWIN</t>
  </si>
  <si>
    <t>SEQUEIRA ARIANNE ANTHONY</t>
  </si>
  <si>
    <t>SETHI SOUMYA SARAT KUMAR</t>
  </si>
  <si>
    <t>SHAWN SABU MATHEW</t>
  </si>
  <si>
    <t>SHETTY DEKSHA SARVOTHAM</t>
  </si>
  <si>
    <t>SINGH DEVENDRA RAJ</t>
  </si>
  <si>
    <t>SOANS RUSELL ANDERSON</t>
  </si>
  <si>
    <t>SUM MICHELLE HENRY</t>
  </si>
  <si>
    <t>TAVARES PELISHA PERPETUAL PLACID</t>
  </si>
  <si>
    <t>TOM THOMAS</t>
  </si>
  <si>
    <t>TULIKA ROY</t>
  </si>
  <si>
    <t>URUVATH PATHROSE JOE</t>
  </si>
  <si>
    <t>VIEGAS CLIVE TIMOTHY</t>
  </si>
  <si>
    <t>PHATAK SHANTANU SHEKHAR</t>
  </si>
  <si>
    <t>FERNANDES DENIS JEROME</t>
  </si>
  <si>
    <t>PETERS DESMOND PRAKASH</t>
  </si>
  <si>
    <t>CRASTO DARREN VINCENT</t>
  </si>
  <si>
    <t>MENDONCA DELINIE JEROME</t>
  </si>
  <si>
    <t>DENIZ TIARA MORRIS</t>
  </si>
  <si>
    <t>SARVAIYA RUDRA GHANSHYAM</t>
  </si>
  <si>
    <t>SHETTY PRATIK DEVDAS</t>
  </si>
  <si>
    <t>PEREIRA CLARISE THOMAS</t>
  </si>
  <si>
    <t>PEREIRA FLORIAN BONIFACE</t>
  </si>
  <si>
    <t>CHOUDHARY HINAL BHIM SINGH</t>
  </si>
  <si>
    <t>AMAL AMANDA JOSEPH</t>
  </si>
  <si>
    <t>PEDNEKAR SHUBHAM JITENDRA</t>
  </si>
  <si>
    <t>DSOUZA ALISHA ALFRED</t>
  </si>
  <si>
    <t>SIMON JAQUELINE AROKIARAJ</t>
  </si>
  <si>
    <t>CASTELLINO HANNAH HENRY</t>
  </si>
  <si>
    <t>TALUKDAR DHRUBAN</t>
  </si>
  <si>
    <t>PEREIRA SYNETTE QUINTON</t>
  </si>
  <si>
    <t>MARTINS ALEENA KATE GODFREY</t>
  </si>
  <si>
    <t>THORAT SAGAR SANJAY</t>
  </si>
  <si>
    <t>AMIT SANJAY CHAVAN</t>
  </si>
  <si>
    <t>SANIL SIDDHARTH VISHWANATH</t>
  </si>
  <si>
    <t>SHAIKH SAMREEN KAMRUDDIN</t>
  </si>
  <si>
    <t>DMELLO ROYSTON SIMON</t>
  </si>
  <si>
    <t>CANCELLED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</si>
</sst>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rgb="FF000000"/>
      <name val="Arial"/>
    </font>
    <font>
      <b/>
      <sz val="18"/>
      <color rgb="FF000000"/>
      <name val="Black Ops One"/>
    </font>
    <font>
      <sz val="10"/>
      <name val="Arial"/>
    </font>
    <font>
      <b/>
      <sz val="18"/>
      <name val="Arial"/>
    </font>
    <font>
      <b/>
      <sz val="14"/>
      <color rgb="FF000000"/>
      <name val="Arial"/>
    </font>
    <font>
      <b/>
      <sz val="10"/>
      <color rgb="FF000000"/>
      <name val="Arial"/>
    </font>
    <font>
      <sz val="14"/>
      <color rgb="FFFFFF00"/>
      <name val="Arial"/>
    </font>
    <font>
      <sz val="13"/>
      <color rgb="FF000000"/>
      <name val="Calibri"/>
    </font>
    <font>
      <sz val="13"/>
      <color rgb="FF000000"/>
      <name val="Arial"/>
    </font>
    <font>
      <sz val="13"/>
      <name val="Arial"/>
    </font>
    <font>
      <strike/>
      <sz val="13"/>
      <color rgb="FF000000"/>
      <name val="Arial"/>
    </font>
    <font>
      <sz val="14"/>
      <color rgb="FF000000"/>
      <name val="Calibri"/>
    </font>
    <font>
      <sz val="14"/>
      <color rgb="FF000000"/>
      <name val="Arial"/>
    </font>
    <font>
      <sz val="14"/>
      <name val="Arial"/>
    </font>
    <font>
      <strike/>
      <sz val="14"/>
      <color rgb="FF000000"/>
      <name val="Arial"/>
    </font>
    <font>
      <b/>
      <sz val="14"/>
      <color rgb="FF000000"/>
      <name val="Verdana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13FF92"/>
        <bgColor rgb="FF13FF92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textRotation="45"/>
    </xf>
    <xf numFmtId="0" fontId="4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left" vertical="center" wrapText="1"/>
    </xf>
    <xf numFmtId="0" fontId="7" fillId="8" borderId="5" xfId="0" applyFont="1" applyFill="1" applyBorder="1" applyAlignment="1">
      <alignment horizontal="center"/>
    </xf>
    <xf numFmtId="0" fontId="8" fillId="0" borderId="3" xfId="0" applyFont="1" applyBorder="1" applyAlignment="1"/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8" fillId="0" borderId="8" xfId="0" applyFont="1" applyBorder="1" applyAlignment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0" fillId="0" borderId="8" xfId="0" applyFont="1" applyBorder="1" applyAlignment="1"/>
    <xf numFmtId="0" fontId="11" fillId="8" borderId="5" xfId="0" applyFont="1" applyFill="1" applyBorder="1" applyAlignment="1">
      <alignment horizontal="center"/>
    </xf>
    <xf numFmtId="0" fontId="12" fillId="0" borderId="8" xfId="0" applyFont="1" applyBorder="1" applyAlignment="1"/>
    <xf numFmtId="0" fontId="13" fillId="0" borderId="3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4" fillId="0" borderId="8" xfId="0" applyFont="1" applyBorder="1" applyAlignment="1"/>
    <xf numFmtId="0" fontId="11" fillId="8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textRotation="60"/>
    </xf>
    <xf numFmtId="0" fontId="2" fillId="0" borderId="6" xfId="0" applyFont="1" applyBorder="1"/>
    <xf numFmtId="0" fontId="2" fillId="0" borderId="7" xfId="0" applyFont="1" applyBorder="1"/>
    <xf numFmtId="0" fontId="1" fillId="2" borderId="1" xfId="0" applyFont="1" applyFill="1" applyBorder="1" applyAlignment="1">
      <alignment horizontal="center"/>
    </xf>
    <xf numFmtId="0" fontId="15" fillId="9" borderId="9" xfId="0" applyFont="1" applyFill="1" applyBorder="1" applyAlignment="1">
      <alignment horizontal="center"/>
    </xf>
    <xf numFmtId="0" fontId="2" fillId="0" borderId="9" xfId="0" applyFont="1" applyBorder="1"/>
    <xf numFmtId="0" fontId="2" fillId="0" borderId="8" xfId="0" applyFont="1" applyBorder="1"/>
  </cellXfs>
  <cellStyles count="1">
    <cellStyle name="Normal" xfId="0" builtinId="0"/>
  </cellStyles>
  <dxfs count="12"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2"/>
  <sheetViews>
    <sheetView tabSelected="1"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3.85546875" customWidth="1"/>
    <col min="2" max="2" width="46.28515625" customWidth="1"/>
    <col min="3" max="16" width="11.5703125" customWidth="1"/>
  </cols>
  <sheetData>
    <row r="1" spans="1:16" ht="23.25">
      <c r="A1" s="42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66" customHeight="1">
      <c r="A2" s="39" t="s">
        <v>2</v>
      </c>
      <c r="B2" s="1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11</v>
      </c>
      <c r="N2" s="2" t="s">
        <v>14</v>
      </c>
      <c r="O2" s="2" t="s">
        <v>15</v>
      </c>
      <c r="P2" s="2"/>
    </row>
    <row r="3" spans="1:16" ht="18">
      <c r="A3" s="40"/>
      <c r="B3" s="3" t="s">
        <v>16</v>
      </c>
      <c r="C3" s="4" t="s">
        <v>17</v>
      </c>
      <c r="D3" s="4" t="s">
        <v>18</v>
      </c>
      <c r="E3" s="4" t="s">
        <v>19</v>
      </c>
      <c r="F3" s="4" t="s">
        <v>27</v>
      </c>
      <c r="G3" s="4" t="s">
        <v>21</v>
      </c>
      <c r="H3" s="4"/>
      <c r="I3" s="4" t="s">
        <v>28</v>
      </c>
      <c r="J3" s="4" t="s">
        <v>28</v>
      </c>
      <c r="K3" s="4" t="s">
        <v>23</v>
      </c>
      <c r="L3" s="4" t="s">
        <v>23</v>
      </c>
      <c r="M3" s="4" t="s">
        <v>23</v>
      </c>
      <c r="N3" s="4" t="s">
        <v>24</v>
      </c>
      <c r="O3" s="4" t="s">
        <v>25</v>
      </c>
      <c r="P3" s="4"/>
    </row>
    <row r="4" spans="1:16" ht="18">
      <c r="A4" s="40"/>
      <c r="B4" s="5" t="s">
        <v>26</v>
      </c>
      <c r="C4" s="6" t="str">
        <f ca="1">IFERROR(__xludf.DUMMYFUNCTION("IMPORTRANGE(""1Xbm7sCPfkN3yOIGWW4K9uZumncFcOjHWBhP_FCi_Aho"",""SEM2!E4"")"),"0")</f>
        <v>0</v>
      </c>
      <c r="D4" s="7" t="str">
        <f ca="1">IFERROR(__xludf.DUMMYFUNCTION("IMPORTRANGE(""1MDmCsICNYD1V5mfCJgTPXws2AmZLNy1sh6K9lPCr9FI"",""SEM2!K4"")"),"5")</f>
        <v>5</v>
      </c>
      <c r="E4" s="6" t="str">
        <f ca="1">IFERROR(__xludf.DUMMYFUNCTION("IMPORTRANGE(""1EbKYrq1AajoMI961b4LHs2p6SoDlHL2HBDJ0zl8ELMk"",""SEM2!H4"")"),"4")</f>
        <v>4</v>
      </c>
      <c r="F4" s="7" t="str">
        <f ca="1">IFERROR(__xludf.DUMMYFUNCTION("IMPORTRANGE(""1JqnQi6QJ1sMs0yP_cd1aV2Z-TPY4lT_HfoTdJdqXBH0"",""SEM2!L4"")"),"5")</f>
        <v>5</v>
      </c>
      <c r="G4" s="7" t="str">
        <f ca="1">IFERROR(__xludf.DUMMYFUNCTION("IMPORTRANGE(""1xdF50wJNzW7wgi36L8a853Mff8iLj0ZIaZT1EG0Envo"",""SEM2!H4"")"),"0")</f>
        <v>0</v>
      </c>
      <c r="H4" s="7">
        <f ca="1">F4+G4</f>
        <v>5</v>
      </c>
      <c r="I4" s="7"/>
      <c r="J4" s="7"/>
      <c r="K4" s="7" t="str">
        <f ca="1">IFERROR(__xludf.DUMMYFUNCTION("IMPORTRANGE(""11PF-x3FcfnW34o-wCgHGaZiG9qPetFatepPfH6yURdc"",""SEM2!M4:O4"")"),"5")</f>
        <v>5</v>
      </c>
      <c r="L4" s="8">
        <v>0</v>
      </c>
      <c r="M4" s="7">
        <v>0</v>
      </c>
      <c r="N4" s="7" t="str">
        <f ca="1">IFERROR(__xludf.DUMMYFUNCTION("IMPORTRANGE(""1p5A3O0mEnQlpJuaKt5PaP4N_H77OeN6ogxkOU5tadMA"",""SEM2!O4"")"),"6")</f>
        <v>6</v>
      </c>
      <c r="O4" s="6" t="str">
        <f ca="1">IFERROR(__xludf.DUMMYFUNCTION("IMPORTRANGE(""1JW2fJwhqZP_1pbqYI5mm09mS5LIzumbBcPgK5ZC0bcU"",""SEM2!E4"")"),"4")</f>
        <v>4</v>
      </c>
      <c r="P4" s="6"/>
    </row>
    <row r="5" spans="1:16" ht="18" hidden="1">
      <c r="A5" s="41"/>
      <c r="B5" s="9" t="s">
        <v>29</v>
      </c>
      <c r="C5" s="10">
        <f t="shared" ref="C5:H5" ca="1" si="0">FLOOR(C4/4,1)</f>
        <v>0</v>
      </c>
      <c r="D5" s="10">
        <f t="shared" ca="1" si="0"/>
        <v>1</v>
      </c>
      <c r="E5" s="10">
        <f t="shared" ca="1" si="0"/>
        <v>1</v>
      </c>
      <c r="F5" s="10">
        <f t="shared" ca="1" si="0"/>
        <v>1</v>
      </c>
      <c r="G5" s="10">
        <f t="shared" ca="1" si="0"/>
        <v>0</v>
      </c>
      <c r="H5" s="10">
        <f t="shared" ca="1" si="0"/>
        <v>1</v>
      </c>
      <c r="I5" s="11"/>
      <c r="J5" s="11"/>
      <c r="K5" s="10">
        <f ca="1">FLOOR(K4/4,1)</f>
        <v>1</v>
      </c>
      <c r="L5" s="12"/>
      <c r="M5" s="12"/>
      <c r="N5" s="11">
        <f t="shared" ref="N5:O5" ca="1" si="1">FLOOR(N4/4,1)</f>
        <v>1</v>
      </c>
      <c r="O5" s="11">
        <f t="shared" ca="1" si="1"/>
        <v>1</v>
      </c>
      <c r="P5" s="13"/>
    </row>
    <row r="6" spans="1:16" ht="15.75" hidden="1" customHeight="1">
      <c r="A6" s="14" t="s">
        <v>30</v>
      </c>
      <c r="B6" s="15" t="s">
        <v>31</v>
      </c>
      <c r="C6" s="36" t="s">
        <v>32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  <c r="P6" s="14"/>
    </row>
    <row r="7" spans="1:16" ht="15" customHeight="1">
      <c r="A7" s="16">
        <v>601</v>
      </c>
      <c r="B7" s="17" t="s">
        <v>33</v>
      </c>
      <c r="C7" s="18" t="str">
        <f ca="1">IFERROR(__xludf.DUMMYFUNCTION("IMPORTRANGE(""1Xbm7sCPfkN3yOIGWW4K9uZumncFcOjHWBhP_FCi_Aho"",""SEM2!E6:E140"")"),"0")</f>
        <v>0</v>
      </c>
      <c r="D7" s="19" t="str">
        <f ca="1">IFERROR(__xludf.DUMMYFUNCTION("IMPORTRANGE(""1MDmCsICNYD1V5mfCJgTPXws2AmZLNy1sh6K9lPCr9FI"",""SEM2!K6:K140"")"),"4")</f>
        <v>4</v>
      </c>
      <c r="E7" s="18" t="str">
        <f ca="1">IFERROR(__xludf.DUMMYFUNCTION("IMPORTRANGE(""1EbKYrq1AajoMI961b4LHs2p6SoDlHL2HBDJ0zl8ELMk"",""SEM2!H6:H140"")"),"4")</f>
        <v>4</v>
      </c>
      <c r="F7" s="19" t="str">
        <f ca="1">IFERROR(__xludf.DUMMYFUNCTION("IMPORTRANGE(""1JqnQi6QJ1sMs0yP_cd1aV2Z-TPY4lT_HfoTdJdqXBH0"",""SEM2!L6:L140"")"),"4")</f>
        <v>4</v>
      </c>
      <c r="G7" s="19" t="str">
        <f ca="1">IFERROR(__xludf.DUMMYFUNCTION("IMPORTRANGE(""1xdF50wJNzW7wgi36L8a853Mff8iLj0ZIaZT1EG0Envo"",""SEM2!l6:l150"")"),"0")</f>
        <v>0</v>
      </c>
      <c r="H7" s="19">
        <f t="shared" ref="H7:H140" ca="1" si="2">F7+G7</f>
        <v>4</v>
      </c>
      <c r="I7" s="19" t="str">
        <f ca="1">IFERROR(__xludf.DUMMYFUNCTION("IMPORTRANGE(""1xdF50wJNzW7wgi36L8a853Mff8iLj0ZIaZT1EG0Envo"",""SEM2!M6:N65"")"),"0")</f>
        <v>0</v>
      </c>
      <c r="J7" s="19">
        <v>0</v>
      </c>
      <c r="K7" s="20" t="str">
        <f ca="1">IFERROR(__xludf.DUMMYFUNCTION("IMPORTRANGE(""11PF-x3FcfnW34o-wCgHGaZiG9qPetFatepPfH6yURdc"",""SEM2!M6:O140"")"),"4")</f>
        <v>4</v>
      </c>
      <c r="L7" s="20">
        <v>1</v>
      </c>
      <c r="M7" s="20">
        <v>2</v>
      </c>
      <c r="N7" s="19" t="str">
        <f ca="1">IFERROR(__xludf.DUMMYFUNCTION("IMPORTRANGE(""1p5A3O0mEnQlpJuaKt5PaP4N_H77OeN6ogxkOU5tadMA"",""SEM2!O6:O140"")"),"5")</f>
        <v>5</v>
      </c>
      <c r="O7" s="21" t="str">
        <f ca="1">IFERROR(__xludf.DUMMYFUNCTION("IMPORTRANGE(""1JW2fJwhqZP_1pbqYI5mm09mS5LIzumbBcPgK5ZC0bcU"",""SEM2!E6:E140"")"),"2")</f>
        <v>2</v>
      </c>
      <c r="P7" s="22"/>
    </row>
    <row r="8" spans="1:16" ht="15" customHeight="1">
      <c r="A8" s="23">
        <f t="shared" ref="A8:A136" si="3">A7+1</f>
        <v>602</v>
      </c>
      <c r="B8" s="24" t="s">
        <v>34</v>
      </c>
      <c r="C8" s="25">
        <v>0</v>
      </c>
      <c r="D8" s="26">
        <v>2</v>
      </c>
      <c r="E8" s="26">
        <v>3</v>
      </c>
      <c r="F8" s="26">
        <v>4</v>
      </c>
      <c r="G8" s="26">
        <v>0</v>
      </c>
      <c r="H8" s="19">
        <f t="shared" si="2"/>
        <v>4</v>
      </c>
      <c r="I8" s="26">
        <v>0</v>
      </c>
      <c r="J8" s="26">
        <v>0</v>
      </c>
      <c r="K8" s="26">
        <v>2</v>
      </c>
      <c r="L8" s="26">
        <v>2</v>
      </c>
      <c r="M8" s="26">
        <v>2</v>
      </c>
      <c r="N8" s="26">
        <v>5</v>
      </c>
      <c r="O8" s="26">
        <v>1</v>
      </c>
      <c r="P8" s="26"/>
    </row>
    <row r="9" spans="1:16" ht="15" customHeight="1">
      <c r="A9" s="23">
        <f t="shared" si="3"/>
        <v>603</v>
      </c>
      <c r="B9" s="24" t="s">
        <v>35</v>
      </c>
      <c r="C9" s="25">
        <v>0</v>
      </c>
      <c r="D9" s="26">
        <v>0</v>
      </c>
      <c r="E9" s="26">
        <v>0</v>
      </c>
      <c r="F9" s="26">
        <v>1</v>
      </c>
      <c r="G9" s="26">
        <v>0</v>
      </c>
      <c r="H9" s="19">
        <f t="shared" si="2"/>
        <v>1</v>
      </c>
      <c r="I9" s="26">
        <v>0</v>
      </c>
      <c r="J9" s="26">
        <v>0</v>
      </c>
      <c r="K9" s="26">
        <v>1</v>
      </c>
      <c r="L9" s="26">
        <v>1</v>
      </c>
      <c r="M9" s="26">
        <v>2</v>
      </c>
      <c r="N9" s="26">
        <v>1</v>
      </c>
      <c r="O9" s="26">
        <v>0</v>
      </c>
      <c r="P9" s="26"/>
    </row>
    <row r="10" spans="1:16" ht="15" customHeight="1">
      <c r="A10" s="23">
        <f t="shared" si="3"/>
        <v>604</v>
      </c>
      <c r="B10" s="24" t="s">
        <v>36</v>
      </c>
      <c r="C10" s="25">
        <v>0</v>
      </c>
      <c r="D10" s="26">
        <v>5</v>
      </c>
      <c r="E10" s="26">
        <v>4</v>
      </c>
      <c r="F10" s="26">
        <v>4</v>
      </c>
      <c r="G10" s="26">
        <v>0</v>
      </c>
      <c r="H10" s="19">
        <f t="shared" si="2"/>
        <v>4</v>
      </c>
      <c r="I10" s="26">
        <v>0</v>
      </c>
      <c r="J10" s="26">
        <v>0</v>
      </c>
      <c r="K10" s="26">
        <v>3</v>
      </c>
      <c r="L10" s="26">
        <v>1</v>
      </c>
      <c r="M10" s="26">
        <v>2</v>
      </c>
      <c r="N10" s="26">
        <v>5</v>
      </c>
      <c r="O10" s="26">
        <v>3</v>
      </c>
      <c r="P10" s="26"/>
    </row>
    <row r="11" spans="1:16" ht="15" customHeight="1">
      <c r="A11" s="23">
        <f t="shared" si="3"/>
        <v>605</v>
      </c>
      <c r="B11" s="24" t="s">
        <v>37</v>
      </c>
      <c r="C11" s="25">
        <v>0</v>
      </c>
      <c r="D11" s="26">
        <v>4</v>
      </c>
      <c r="E11" s="26">
        <v>3</v>
      </c>
      <c r="F11" s="26">
        <v>4</v>
      </c>
      <c r="G11" s="26">
        <v>0</v>
      </c>
      <c r="H11" s="19">
        <f t="shared" si="2"/>
        <v>4</v>
      </c>
      <c r="I11" s="26">
        <v>0</v>
      </c>
      <c r="J11" s="26">
        <v>0</v>
      </c>
      <c r="K11" s="26">
        <v>4</v>
      </c>
      <c r="L11" s="26">
        <v>1</v>
      </c>
      <c r="M11" s="26">
        <v>2</v>
      </c>
      <c r="N11" s="26">
        <v>4</v>
      </c>
      <c r="O11" s="26">
        <v>2</v>
      </c>
      <c r="P11" s="26"/>
    </row>
    <row r="12" spans="1:16" ht="15" customHeight="1">
      <c r="A12" s="23">
        <f t="shared" si="3"/>
        <v>606</v>
      </c>
      <c r="B12" s="24" t="s">
        <v>38</v>
      </c>
      <c r="C12" s="25">
        <v>0</v>
      </c>
      <c r="D12" s="26">
        <v>4</v>
      </c>
      <c r="E12" s="26">
        <v>3</v>
      </c>
      <c r="F12" s="26">
        <v>4</v>
      </c>
      <c r="G12" s="26">
        <v>0</v>
      </c>
      <c r="H12" s="19">
        <f t="shared" si="2"/>
        <v>4</v>
      </c>
      <c r="I12" s="26">
        <v>0</v>
      </c>
      <c r="J12" s="26">
        <v>0</v>
      </c>
      <c r="K12" s="26">
        <v>2</v>
      </c>
      <c r="L12" s="26">
        <v>2</v>
      </c>
      <c r="M12" s="26">
        <v>2</v>
      </c>
      <c r="N12" s="26">
        <v>6</v>
      </c>
      <c r="O12" s="26">
        <v>3</v>
      </c>
      <c r="P12" s="26"/>
    </row>
    <row r="13" spans="1:16" ht="15" customHeight="1">
      <c r="A13" s="23">
        <f t="shared" si="3"/>
        <v>607</v>
      </c>
      <c r="B13" s="24" t="s">
        <v>39</v>
      </c>
      <c r="C13" s="25">
        <v>0</v>
      </c>
      <c r="D13" s="26">
        <v>2</v>
      </c>
      <c r="E13" s="26">
        <v>2</v>
      </c>
      <c r="F13" s="26">
        <v>5</v>
      </c>
      <c r="G13" s="26">
        <v>0</v>
      </c>
      <c r="H13" s="19">
        <f t="shared" si="2"/>
        <v>5</v>
      </c>
      <c r="I13" s="26">
        <v>0</v>
      </c>
      <c r="J13" s="26">
        <v>0</v>
      </c>
      <c r="K13" s="26">
        <v>3</v>
      </c>
      <c r="L13" s="26">
        <v>1</v>
      </c>
      <c r="M13" s="26">
        <v>2</v>
      </c>
      <c r="N13" s="26">
        <v>3</v>
      </c>
      <c r="O13" s="26">
        <v>1</v>
      </c>
      <c r="P13" s="26"/>
    </row>
    <row r="14" spans="1:16" ht="15" customHeight="1">
      <c r="A14" s="23">
        <f t="shared" si="3"/>
        <v>608</v>
      </c>
      <c r="B14" s="24" t="s">
        <v>40</v>
      </c>
      <c r="C14" s="25">
        <v>0</v>
      </c>
      <c r="D14" s="26">
        <v>5</v>
      </c>
      <c r="E14" s="26">
        <v>4</v>
      </c>
      <c r="F14" s="26">
        <v>5</v>
      </c>
      <c r="G14" s="26">
        <v>0</v>
      </c>
      <c r="H14" s="19">
        <f t="shared" si="2"/>
        <v>5</v>
      </c>
      <c r="I14" s="26">
        <v>0</v>
      </c>
      <c r="J14" s="26">
        <v>0</v>
      </c>
      <c r="K14" s="26">
        <v>4</v>
      </c>
      <c r="L14" s="26">
        <v>2</v>
      </c>
      <c r="M14" s="26">
        <v>2</v>
      </c>
      <c r="N14" s="26">
        <v>6</v>
      </c>
      <c r="O14" s="26">
        <v>2</v>
      </c>
      <c r="P14" s="26"/>
    </row>
    <row r="15" spans="1:16" ht="15" customHeight="1">
      <c r="A15" s="23">
        <f t="shared" si="3"/>
        <v>609</v>
      </c>
      <c r="B15" s="24" t="s">
        <v>41</v>
      </c>
      <c r="C15" s="25">
        <v>0</v>
      </c>
      <c r="D15" s="26">
        <v>3</v>
      </c>
      <c r="E15" s="26">
        <v>4</v>
      </c>
      <c r="F15" s="26">
        <v>5</v>
      </c>
      <c r="G15" s="26">
        <v>0</v>
      </c>
      <c r="H15" s="19">
        <f t="shared" si="2"/>
        <v>5</v>
      </c>
      <c r="I15" s="26">
        <v>0</v>
      </c>
      <c r="J15" s="26">
        <v>0</v>
      </c>
      <c r="K15" s="26">
        <v>3</v>
      </c>
      <c r="L15" s="26">
        <v>2</v>
      </c>
      <c r="M15" s="26">
        <v>2</v>
      </c>
      <c r="N15" s="26">
        <v>6</v>
      </c>
      <c r="O15" s="26">
        <v>4</v>
      </c>
      <c r="P15" s="26"/>
    </row>
    <row r="16" spans="1:16" ht="15" customHeight="1">
      <c r="A16" s="23">
        <f t="shared" si="3"/>
        <v>610</v>
      </c>
      <c r="B16" s="24" t="s">
        <v>42</v>
      </c>
      <c r="C16" s="25">
        <v>0</v>
      </c>
      <c r="D16" s="26">
        <v>5</v>
      </c>
      <c r="E16" s="26">
        <v>4</v>
      </c>
      <c r="F16" s="26">
        <v>5</v>
      </c>
      <c r="G16" s="26">
        <v>0</v>
      </c>
      <c r="H16" s="19">
        <f t="shared" si="2"/>
        <v>5</v>
      </c>
      <c r="I16" s="26">
        <v>0</v>
      </c>
      <c r="J16" s="26">
        <v>0</v>
      </c>
      <c r="K16" s="26">
        <v>4</v>
      </c>
      <c r="L16" s="26">
        <v>2</v>
      </c>
      <c r="M16" s="26">
        <v>2</v>
      </c>
      <c r="N16" s="26">
        <v>6</v>
      </c>
      <c r="O16" s="26">
        <v>4</v>
      </c>
      <c r="P16" s="26"/>
    </row>
    <row r="17" spans="1:16" ht="15" customHeight="1">
      <c r="A17" s="23">
        <f t="shared" si="3"/>
        <v>611</v>
      </c>
      <c r="B17" s="24" t="s">
        <v>43</v>
      </c>
      <c r="C17" s="25">
        <v>0</v>
      </c>
      <c r="D17" s="26">
        <v>3</v>
      </c>
      <c r="E17" s="26">
        <v>2</v>
      </c>
      <c r="F17" s="26">
        <v>4</v>
      </c>
      <c r="G17" s="26">
        <v>0</v>
      </c>
      <c r="H17" s="19">
        <f t="shared" si="2"/>
        <v>4</v>
      </c>
      <c r="I17" s="26">
        <v>0</v>
      </c>
      <c r="J17" s="26">
        <v>0</v>
      </c>
      <c r="K17" s="26">
        <v>3</v>
      </c>
      <c r="L17" s="26">
        <v>2</v>
      </c>
      <c r="M17" s="26">
        <v>2</v>
      </c>
      <c r="N17" s="26">
        <v>3</v>
      </c>
      <c r="O17" s="26">
        <v>2</v>
      </c>
      <c r="P17" s="26"/>
    </row>
    <row r="18" spans="1:16" ht="15" customHeight="1">
      <c r="A18" s="23">
        <f t="shared" si="3"/>
        <v>612</v>
      </c>
      <c r="B18" s="24" t="s">
        <v>44</v>
      </c>
      <c r="C18" s="25">
        <v>0</v>
      </c>
      <c r="D18" s="26">
        <v>2</v>
      </c>
      <c r="E18" s="26">
        <v>1</v>
      </c>
      <c r="F18" s="26">
        <v>5</v>
      </c>
      <c r="G18" s="26">
        <v>0</v>
      </c>
      <c r="H18" s="19">
        <f t="shared" si="2"/>
        <v>5</v>
      </c>
      <c r="I18" s="26">
        <v>0</v>
      </c>
      <c r="J18" s="26">
        <v>0</v>
      </c>
      <c r="K18" s="26">
        <v>2</v>
      </c>
      <c r="L18" s="26">
        <v>2</v>
      </c>
      <c r="M18" s="26">
        <v>2</v>
      </c>
      <c r="N18" s="26">
        <v>6</v>
      </c>
      <c r="O18" s="26">
        <v>3</v>
      </c>
      <c r="P18" s="26"/>
    </row>
    <row r="19" spans="1:16" ht="15" customHeight="1">
      <c r="A19" s="23">
        <f t="shared" si="3"/>
        <v>613</v>
      </c>
      <c r="B19" s="24" t="s">
        <v>45</v>
      </c>
      <c r="C19" s="25">
        <v>0</v>
      </c>
      <c r="D19" s="26">
        <v>4</v>
      </c>
      <c r="E19" s="26">
        <v>3</v>
      </c>
      <c r="F19" s="26">
        <v>4</v>
      </c>
      <c r="G19" s="26">
        <v>0</v>
      </c>
      <c r="H19" s="19">
        <f t="shared" si="2"/>
        <v>4</v>
      </c>
      <c r="I19" s="26">
        <v>0</v>
      </c>
      <c r="J19" s="26">
        <v>0</v>
      </c>
      <c r="K19" s="26">
        <v>4</v>
      </c>
      <c r="L19" s="26">
        <v>2</v>
      </c>
      <c r="M19" s="26">
        <v>2</v>
      </c>
      <c r="N19" s="26">
        <v>5</v>
      </c>
      <c r="O19" s="26">
        <v>4</v>
      </c>
      <c r="P19" s="26"/>
    </row>
    <row r="20" spans="1:16" ht="15" customHeight="1">
      <c r="A20" s="23">
        <f t="shared" si="3"/>
        <v>614</v>
      </c>
      <c r="B20" s="24" t="s">
        <v>46</v>
      </c>
      <c r="C20" s="25">
        <v>0</v>
      </c>
      <c r="D20" s="26">
        <v>4</v>
      </c>
      <c r="E20" s="26">
        <v>4</v>
      </c>
      <c r="F20" s="26">
        <v>5</v>
      </c>
      <c r="G20" s="26">
        <v>0</v>
      </c>
      <c r="H20" s="19">
        <f t="shared" si="2"/>
        <v>5</v>
      </c>
      <c r="I20" s="26">
        <v>0</v>
      </c>
      <c r="J20" s="26">
        <v>0</v>
      </c>
      <c r="K20" s="26">
        <v>3</v>
      </c>
      <c r="L20" s="26">
        <v>2</v>
      </c>
      <c r="M20" s="26">
        <v>2</v>
      </c>
      <c r="N20" s="26">
        <v>6</v>
      </c>
      <c r="O20" s="26">
        <v>3</v>
      </c>
      <c r="P20" s="26"/>
    </row>
    <row r="21" spans="1:16" ht="15" customHeight="1">
      <c r="A21" s="23">
        <f t="shared" si="3"/>
        <v>615</v>
      </c>
      <c r="B21" s="24" t="s">
        <v>47</v>
      </c>
      <c r="C21" s="25">
        <v>0</v>
      </c>
      <c r="D21" s="26">
        <v>3</v>
      </c>
      <c r="E21" s="26">
        <v>3</v>
      </c>
      <c r="F21" s="26">
        <v>5</v>
      </c>
      <c r="G21" s="26">
        <v>0</v>
      </c>
      <c r="H21" s="19">
        <f t="shared" si="2"/>
        <v>5</v>
      </c>
      <c r="I21" s="26">
        <v>0</v>
      </c>
      <c r="J21" s="26">
        <v>0</v>
      </c>
      <c r="K21" s="26">
        <v>3</v>
      </c>
      <c r="L21" s="26">
        <v>2</v>
      </c>
      <c r="M21" s="26">
        <v>2</v>
      </c>
      <c r="N21" s="26">
        <v>3</v>
      </c>
      <c r="O21" s="26">
        <v>3</v>
      </c>
      <c r="P21" s="26"/>
    </row>
    <row r="22" spans="1:16" ht="15" customHeight="1">
      <c r="A22" s="23">
        <f t="shared" si="3"/>
        <v>616</v>
      </c>
      <c r="B22" s="24" t="s">
        <v>48</v>
      </c>
      <c r="C22" s="25">
        <v>0</v>
      </c>
      <c r="D22" s="26">
        <v>1</v>
      </c>
      <c r="E22" s="26">
        <v>3</v>
      </c>
      <c r="F22" s="26">
        <v>0</v>
      </c>
      <c r="G22" s="26">
        <v>0</v>
      </c>
      <c r="H22" s="19">
        <f t="shared" si="2"/>
        <v>0</v>
      </c>
      <c r="I22" s="26">
        <v>0</v>
      </c>
      <c r="J22" s="26">
        <v>0</v>
      </c>
      <c r="K22" s="26">
        <v>0</v>
      </c>
      <c r="L22" s="26">
        <v>1</v>
      </c>
      <c r="M22" s="26">
        <v>2</v>
      </c>
      <c r="N22" s="26">
        <v>4</v>
      </c>
      <c r="O22" s="26">
        <v>0</v>
      </c>
      <c r="P22" s="26"/>
    </row>
    <row r="23" spans="1:16" ht="15" customHeight="1">
      <c r="A23" s="23">
        <f t="shared" si="3"/>
        <v>617</v>
      </c>
      <c r="B23" s="24" t="s">
        <v>49</v>
      </c>
      <c r="C23" s="25">
        <v>0</v>
      </c>
      <c r="D23" s="26">
        <v>1</v>
      </c>
      <c r="E23" s="26">
        <v>2</v>
      </c>
      <c r="F23" s="26">
        <v>4</v>
      </c>
      <c r="G23" s="26">
        <v>0</v>
      </c>
      <c r="H23" s="19">
        <f t="shared" si="2"/>
        <v>4</v>
      </c>
      <c r="I23" s="26">
        <v>0</v>
      </c>
      <c r="J23" s="26">
        <v>0</v>
      </c>
      <c r="K23" s="26">
        <v>1</v>
      </c>
      <c r="L23" s="26">
        <v>1</v>
      </c>
      <c r="M23" s="26">
        <v>2</v>
      </c>
      <c r="N23" s="26">
        <v>3</v>
      </c>
      <c r="O23" s="26">
        <v>1</v>
      </c>
      <c r="P23" s="26"/>
    </row>
    <row r="24" spans="1:16" ht="15" customHeight="1">
      <c r="A24" s="23">
        <f t="shared" si="3"/>
        <v>618</v>
      </c>
      <c r="B24" s="24" t="s">
        <v>50</v>
      </c>
      <c r="C24" s="25">
        <v>0</v>
      </c>
      <c r="D24" s="26">
        <v>1</v>
      </c>
      <c r="E24" s="26">
        <v>1</v>
      </c>
      <c r="F24" s="26">
        <v>4</v>
      </c>
      <c r="G24" s="26">
        <v>0</v>
      </c>
      <c r="H24" s="19">
        <f t="shared" si="2"/>
        <v>4</v>
      </c>
      <c r="I24" s="26">
        <v>0</v>
      </c>
      <c r="J24" s="26">
        <v>0</v>
      </c>
      <c r="K24" s="26">
        <v>1</v>
      </c>
      <c r="L24" s="26">
        <v>1</v>
      </c>
      <c r="M24" s="26">
        <v>2</v>
      </c>
      <c r="N24" s="26">
        <v>4</v>
      </c>
      <c r="O24" s="26">
        <v>0</v>
      </c>
      <c r="P24" s="26"/>
    </row>
    <row r="25" spans="1:16" ht="15" customHeight="1">
      <c r="A25" s="23">
        <f t="shared" si="3"/>
        <v>619</v>
      </c>
      <c r="B25" s="27" t="s">
        <v>51</v>
      </c>
      <c r="C25" s="25">
        <v>0</v>
      </c>
      <c r="D25" s="26">
        <v>5</v>
      </c>
      <c r="E25" s="26">
        <v>4</v>
      </c>
      <c r="F25" s="26">
        <v>5</v>
      </c>
      <c r="G25" s="26">
        <v>0</v>
      </c>
      <c r="H25" s="19">
        <f t="shared" si="2"/>
        <v>5</v>
      </c>
      <c r="I25" s="26">
        <v>0</v>
      </c>
      <c r="J25" s="26">
        <v>0</v>
      </c>
      <c r="K25" s="26">
        <v>4</v>
      </c>
      <c r="L25" s="26">
        <v>2</v>
      </c>
      <c r="M25" s="26">
        <v>2</v>
      </c>
      <c r="N25" s="26">
        <v>6</v>
      </c>
      <c r="O25" s="26">
        <v>4</v>
      </c>
      <c r="P25" s="26"/>
    </row>
    <row r="26" spans="1:16" ht="15" customHeight="1">
      <c r="A26" s="23">
        <f t="shared" si="3"/>
        <v>620</v>
      </c>
      <c r="B26" s="24" t="s">
        <v>52</v>
      </c>
      <c r="C26" s="25">
        <v>0</v>
      </c>
      <c r="D26" s="26">
        <v>5</v>
      </c>
      <c r="E26" s="26">
        <v>4</v>
      </c>
      <c r="F26" s="26">
        <v>5</v>
      </c>
      <c r="G26" s="26">
        <v>0</v>
      </c>
      <c r="H26" s="19">
        <f t="shared" si="2"/>
        <v>5</v>
      </c>
      <c r="I26" s="26">
        <v>0</v>
      </c>
      <c r="J26" s="26">
        <v>0</v>
      </c>
      <c r="K26" s="26">
        <v>4</v>
      </c>
      <c r="L26" s="26">
        <v>2</v>
      </c>
      <c r="M26" s="26">
        <v>2</v>
      </c>
      <c r="N26" s="26">
        <v>6</v>
      </c>
      <c r="O26" s="26">
        <v>4</v>
      </c>
      <c r="P26" s="26"/>
    </row>
    <row r="27" spans="1:16" ht="15" customHeight="1">
      <c r="A27" s="23">
        <f t="shared" si="3"/>
        <v>621</v>
      </c>
      <c r="B27" s="24" t="s">
        <v>53</v>
      </c>
      <c r="C27" s="25">
        <v>0</v>
      </c>
      <c r="D27" s="26">
        <v>4</v>
      </c>
      <c r="E27" s="26">
        <v>4</v>
      </c>
      <c r="F27" s="26">
        <v>5</v>
      </c>
      <c r="G27" s="26">
        <v>0</v>
      </c>
      <c r="H27" s="19">
        <f t="shared" si="2"/>
        <v>5</v>
      </c>
      <c r="I27" s="26">
        <v>0</v>
      </c>
      <c r="J27" s="26">
        <v>0</v>
      </c>
      <c r="K27" s="26">
        <v>4</v>
      </c>
      <c r="L27" s="26">
        <v>2</v>
      </c>
      <c r="M27" s="26">
        <v>2</v>
      </c>
      <c r="N27" s="26">
        <v>5</v>
      </c>
      <c r="O27" s="26">
        <v>1</v>
      </c>
      <c r="P27" s="26"/>
    </row>
    <row r="28" spans="1:16" ht="15" customHeight="1">
      <c r="A28" s="23">
        <f t="shared" si="3"/>
        <v>622</v>
      </c>
      <c r="B28" s="27" t="s">
        <v>54</v>
      </c>
      <c r="C28" s="25">
        <v>0</v>
      </c>
      <c r="D28" s="26">
        <v>5</v>
      </c>
      <c r="E28" s="26">
        <v>4</v>
      </c>
      <c r="F28" s="26">
        <v>5</v>
      </c>
      <c r="G28" s="26">
        <v>0</v>
      </c>
      <c r="H28" s="19">
        <f t="shared" si="2"/>
        <v>5</v>
      </c>
      <c r="I28" s="26">
        <v>0</v>
      </c>
      <c r="J28" s="26">
        <v>0</v>
      </c>
      <c r="K28" s="26">
        <v>4</v>
      </c>
      <c r="L28" s="26">
        <v>2</v>
      </c>
      <c r="M28" s="26">
        <v>2</v>
      </c>
      <c r="N28" s="26">
        <v>6</v>
      </c>
      <c r="O28" s="26">
        <v>3</v>
      </c>
      <c r="P28" s="26"/>
    </row>
    <row r="29" spans="1:16" ht="15" customHeight="1">
      <c r="A29" s="23">
        <f t="shared" si="3"/>
        <v>623</v>
      </c>
      <c r="B29" s="24" t="s">
        <v>55</v>
      </c>
      <c r="C29" s="25">
        <v>0</v>
      </c>
      <c r="D29" s="26">
        <v>3</v>
      </c>
      <c r="E29" s="26">
        <v>3</v>
      </c>
      <c r="F29" s="26">
        <v>2</v>
      </c>
      <c r="G29" s="26">
        <v>0</v>
      </c>
      <c r="H29" s="19">
        <f t="shared" si="2"/>
        <v>2</v>
      </c>
      <c r="I29" s="26">
        <v>0</v>
      </c>
      <c r="J29" s="26">
        <v>0</v>
      </c>
      <c r="K29" s="26">
        <v>3</v>
      </c>
      <c r="L29" s="26">
        <v>1</v>
      </c>
      <c r="M29" s="26">
        <v>2</v>
      </c>
      <c r="N29" s="26">
        <v>3</v>
      </c>
      <c r="O29" s="26">
        <v>1</v>
      </c>
      <c r="P29" s="26"/>
    </row>
    <row r="30" spans="1:16" ht="15" customHeight="1">
      <c r="A30" s="23">
        <f t="shared" si="3"/>
        <v>624</v>
      </c>
      <c r="B30" s="24" t="s">
        <v>56</v>
      </c>
      <c r="C30" s="25">
        <v>0</v>
      </c>
      <c r="D30" s="26">
        <v>3</v>
      </c>
      <c r="E30" s="26">
        <v>3</v>
      </c>
      <c r="F30" s="26">
        <v>4</v>
      </c>
      <c r="G30" s="26">
        <v>0</v>
      </c>
      <c r="H30" s="19">
        <f t="shared" si="2"/>
        <v>4</v>
      </c>
      <c r="I30" s="26">
        <v>0</v>
      </c>
      <c r="J30" s="26">
        <v>0</v>
      </c>
      <c r="K30" s="26">
        <v>4</v>
      </c>
      <c r="L30" s="26">
        <v>2</v>
      </c>
      <c r="M30" s="26">
        <v>2</v>
      </c>
      <c r="N30" s="26">
        <v>3</v>
      </c>
      <c r="O30" s="26">
        <v>2</v>
      </c>
      <c r="P30" s="26"/>
    </row>
    <row r="31" spans="1:16" ht="15" customHeight="1">
      <c r="A31" s="23">
        <f t="shared" si="3"/>
        <v>625</v>
      </c>
      <c r="B31" s="24" t="s">
        <v>57</v>
      </c>
      <c r="C31" s="25">
        <v>0</v>
      </c>
      <c r="D31" s="26">
        <v>5</v>
      </c>
      <c r="E31" s="26">
        <v>4</v>
      </c>
      <c r="F31" s="26">
        <v>5</v>
      </c>
      <c r="G31" s="26">
        <v>0</v>
      </c>
      <c r="H31" s="19">
        <f t="shared" si="2"/>
        <v>5</v>
      </c>
      <c r="I31" s="26">
        <v>0</v>
      </c>
      <c r="J31" s="26">
        <v>0</v>
      </c>
      <c r="K31" s="26">
        <v>4</v>
      </c>
      <c r="L31" s="26">
        <v>2</v>
      </c>
      <c r="M31" s="26">
        <v>2</v>
      </c>
      <c r="N31" s="26">
        <v>5</v>
      </c>
      <c r="O31" s="26">
        <v>3</v>
      </c>
      <c r="P31" s="26"/>
    </row>
    <row r="32" spans="1:16" ht="15" customHeight="1">
      <c r="A32" s="23">
        <f t="shared" si="3"/>
        <v>626</v>
      </c>
      <c r="B32" s="27" t="s">
        <v>58</v>
      </c>
      <c r="C32" s="25">
        <v>0</v>
      </c>
      <c r="D32" s="26">
        <v>5</v>
      </c>
      <c r="E32" s="26">
        <v>4</v>
      </c>
      <c r="F32" s="26">
        <v>5</v>
      </c>
      <c r="G32" s="26">
        <v>0</v>
      </c>
      <c r="H32" s="19">
        <f t="shared" si="2"/>
        <v>5</v>
      </c>
      <c r="I32" s="26">
        <v>0</v>
      </c>
      <c r="J32" s="26">
        <v>0</v>
      </c>
      <c r="K32" s="26">
        <v>4</v>
      </c>
      <c r="L32" s="26">
        <v>2</v>
      </c>
      <c r="M32" s="26">
        <v>2</v>
      </c>
      <c r="N32" s="26">
        <v>6</v>
      </c>
      <c r="O32" s="26">
        <v>4</v>
      </c>
      <c r="P32" s="26"/>
    </row>
    <row r="33" spans="1:16" ht="15" customHeight="1">
      <c r="A33" s="23">
        <f t="shared" si="3"/>
        <v>627</v>
      </c>
      <c r="B33" s="24" t="s">
        <v>59</v>
      </c>
      <c r="C33" s="25">
        <v>0</v>
      </c>
      <c r="D33" s="26">
        <v>4</v>
      </c>
      <c r="E33" s="26">
        <v>4</v>
      </c>
      <c r="F33" s="26">
        <v>5</v>
      </c>
      <c r="G33" s="26">
        <v>0</v>
      </c>
      <c r="H33" s="19">
        <f t="shared" si="2"/>
        <v>5</v>
      </c>
      <c r="I33" s="26">
        <v>0</v>
      </c>
      <c r="J33" s="26">
        <v>0</v>
      </c>
      <c r="K33" s="26">
        <v>4</v>
      </c>
      <c r="L33" s="26">
        <v>2</v>
      </c>
      <c r="M33" s="26">
        <v>2</v>
      </c>
      <c r="N33" s="26">
        <v>5</v>
      </c>
      <c r="O33" s="26">
        <v>3</v>
      </c>
      <c r="P33" s="26"/>
    </row>
    <row r="34" spans="1:16" ht="15" customHeight="1">
      <c r="A34" s="23">
        <f t="shared" si="3"/>
        <v>628</v>
      </c>
      <c r="B34" s="24" t="s">
        <v>60</v>
      </c>
      <c r="C34" s="25">
        <v>0</v>
      </c>
      <c r="D34" s="26">
        <v>3</v>
      </c>
      <c r="E34" s="26">
        <v>4</v>
      </c>
      <c r="F34" s="26">
        <v>2</v>
      </c>
      <c r="G34" s="26">
        <v>0</v>
      </c>
      <c r="H34" s="19">
        <f t="shared" si="2"/>
        <v>2</v>
      </c>
      <c r="I34" s="26">
        <v>0</v>
      </c>
      <c r="J34" s="26">
        <v>0</v>
      </c>
      <c r="K34" s="26">
        <v>2</v>
      </c>
      <c r="L34" s="26">
        <v>1</v>
      </c>
      <c r="M34" s="26">
        <v>2</v>
      </c>
      <c r="N34" s="26">
        <v>4</v>
      </c>
      <c r="O34" s="26">
        <v>1</v>
      </c>
      <c r="P34" s="26"/>
    </row>
    <row r="35" spans="1:16" ht="15" customHeight="1">
      <c r="A35" s="23">
        <f t="shared" si="3"/>
        <v>629</v>
      </c>
      <c r="B35" s="27" t="s">
        <v>61</v>
      </c>
      <c r="C35" s="25">
        <v>0</v>
      </c>
      <c r="D35" s="26">
        <v>5</v>
      </c>
      <c r="E35" s="26">
        <v>4</v>
      </c>
      <c r="F35" s="26">
        <v>5</v>
      </c>
      <c r="G35" s="26">
        <v>0</v>
      </c>
      <c r="H35" s="19">
        <f t="shared" si="2"/>
        <v>5</v>
      </c>
      <c r="I35" s="26">
        <v>0</v>
      </c>
      <c r="J35" s="26">
        <v>0</v>
      </c>
      <c r="K35" s="26">
        <v>4</v>
      </c>
      <c r="L35" s="26">
        <v>2</v>
      </c>
      <c r="M35" s="26">
        <v>2</v>
      </c>
      <c r="N35" s="26">
        <v>6</v>
      </c>
      <c r="O35" s="26">
        <v>4</v>
      </c>
      <c r="P35" s="26"/>
    </row>
    <row r="36" spans="1:16" ht="15" customHeight="1">
      <c r="A36" s="23">
        <f t="shared" si="3"/>
        <v>630</v>
      </c>
      <c r="B36" s="24" t="s">
        <v>62</v>
      </c>
      <c r="C36" s="25">
        <v>0</v>
      </c>
      <c r="D36" s="26">
        <v>5</v>
      </c>
      <c r="E36" s="26">
        <v>2</v>
      </c>
      <c r="F36" s="26">
        <v>3</v>
      </c>
      <c r="G36" s="26">
        <v>0</v>
      </c>
      <c r="H36" s="19">
        <f t="shared" si="2"/>
        <v>3</v>
      </c>
      <c r="I36" s="26">
        <v>0</v>
      </c>
      <c r="J36" s="26">
        <v>0</v>
      </c>
      <c r="K36" s="26">
        <v>2</v>
      </c>
      <c r="L36" s="26">
        <v>2</v>
      </c>
      <c r="M36" s="26">
        <v>2</v>
      </c>
      <c r="N36" s="26">
        <v>5</v>
      </c>
      <c r="O36" s="26">
        <v>2</v>
      </c>
      <c r="P36" s="26"/>
    </row>
    <row r="37" spans="1:16" ht="15" customHeight="1">
      <c r="A37" s="23">
        <f t="shared" si="3"/>
        <v>631</v>
      </c>
      <c r="B37" s="24" t="s">
        <v>63</v>
      </c>
      <c r="C37" s="25">
        <v>0</v>
      </c>
      <c r="D37" s="26">
        <v>0</v>
      </c>
      <c r="E37" s="26">
        <v>1</v>
      </c>
      <c r="F37" s="26">
        <v>2</v>
      </c>
      <c r="G37" s="26">
        <v>0</v>
      </c>
      <c r="H37" s="19">
        <f t="shared" si="2"/>
        <v>2</v>
      </c>
      <c r="I37" s="26">
        <v>0</v>
      </c>
      <c r="J37" s="26">
        <v>0</v>
      </c>
      <c r="K37" s="26">
        <v>1</v>
      </c>
      <c r="L37" s="26">
        <v>1</v>
      </c>
      <c r="M37" s="26">
        <v>1</v>
      </c>
      <c r="N37" s="26">
        <v>3</v>
      </c>
      <c r="O37" s="26">
        <v>1</v>
      </c>
      <c r="P37" s="26"/>
    </row>
    <row r="38" spans="1:16" ht="15" customHeight="1">
      <c r="A38" s="23">
        <f t="shared" si="3"/>
        <v>632</v>
      </c>
      <c r="B38" s="24" t="s">
        <v>64</v>
      </c>
      <c r="C38" s="25">
        <v>0</v>
      </c>
      <c r="D38" s="26">
        <v>2</v>
      </c>
      <c r="E38" s="26">
        <v>2</v>
      </c>
      <c r="F38" s="26">
        <v>4</v>
      </c>
      <c r="G38" s="26">
        <v>0</v>
      </c>
      <c r="H38" s="19">
        <f t="shared" si="2"/>
        <v>4</v>
      </c>
      <c r="I38" s="26">
        <v>0</v>
      </c>
      <c r="J38" s="26">
        <v>0</v>
      </c>
      <c r="K38" s="26">
        <v>1</v>
      </c>
      <c r="L38" s="26">
        <v>1</v>
      </c>
      <c r="M38" s="26">
        <v>1</v>
      </c>
      <c r="N38" s="26">
        <v>4</v>
      </c>
      <c r="O38" s="26">
        <v>2</v>
      </c>
      <c r="P38" s="26"/>
    </row>
    <row r="39" spans="1:16" ht="15" customHeight="1">
      <c r="A39" s="23">
        <f t="shared" si="3"/>
        <v>633</v>
      </c>
      <c r="B39" s="24" t="s">
        <v>65</v>
      </c>
      <c r="C39" s="25">
        <v>0</v>
      </c>
      <c r="D39" s="26">
        <v>2</v>
      </c>
      <c r="E39" s="26">
        <v>3</v>
      </c>
      <c r="F39" s="26">
        <v>4</v>
      </c>
      <c r="G39" s="26">
        <v>0</v>
      </c>
      <c r="H39" s="19">
        <f t="shared" si="2"/>
        <v>4</v>
      </c>
      <c r="I39" s="26">
        <v>0</v>
      </c>
      <c r="J39" s="26">
        <v>0</v>
      </c>
      <c r="K39" s="26">
        <v>1</v>
      </c>
      <c r="L39" s="26">
        <v>1</v>
      </c>
      <c r="M39" s="26">
        <v>1</v>
      </c>
      <c r="N39" s="26">
        <v>5</v>
      </c>
      <c r="O39" s="26">
        <v>1</v>
      </c>
      <c r="P39" s="26"/>
    </row>
    <row r="40" spans="1:16" ht="15" customHeight="1">
      <c r="A40" s="23">
        <f t="shared" si="3"/>
        <v>634</v>
      </c>
      <c r="B40" s="24" t="s">
        <v>66</v>
      </c>
      <c r="C40" s="25">
        <v>0</v>
      </c>
      <c r="D40" s="26">
        <v>5</v>
      </c>
      <c r="E40" s="26">
        <v>4</v>
      </c>
      <c r="F40" s="26">
        <v>5</v>
      </c>
      <c r="G40" s="26">
        <v>0</v>
      </c>
      <c r="H40" s="19">
        <f t="shared" si="2"/>
        <v>5</v>
      </c>
      <c r="I40" s="26">
        <v>0</v>
      </c>
      <c r="J40" s="26">
        <v>0</v>
      </c>
      <c r="K40" s="26">
        <v>4</v>
      </c>
      <c r="L40" s="26">
        <v>1</v>
      </c>
      <c r="M40" s="26">
        <v>1</v>
      </c>
      <c r="N40" s="26">
        <v>6</v>
      </c>
      <c r="O40" s="26">
        <v>4</v>
      </c>
      <c r="P40" s="26"/>
    </row>
    <row r="41" spans="1:16" ht="15" customHeight="1">
      <c r="A41" s="23">
        <f t="shared" si="3"/>
        <v>635</v>
      </c>
      <c r="B41" s="27" t="s">
        <v>67</v>
      </c>
      <c r="C41" s="25">
        <v>0</v>
      </c>
      <c r="D41" s="26">
        <v>5</v>
      </c>
      <c r="E41" s="26">
        <v>4</v>
      </c>
      <c r="F41" s="26">
        <v>5</v>
      </c>
      <c r="G41" s="26">
        <v>0</v>
      </c>
      <c r="H41" s="19">
        <f t="shared" si="2"/>
        <v>5</v>
      </c>
      <c r="I41" s="26">
        <v>0</v>
      </c>
      <c r="J41" s="26">
        <v>0</v>
      </c>
      <c r="K41" s="26">
        <v>4</v>
      </c>
      <c r="L41" s="26">
        <v>1</v>
      </c>
      <c r="M41" s="26">
        <v>1</v>
      </c>
      <c r="N41" s="26">
        <v>6</v>
      </c>
      <c r="O41" s="26">
        <v>4</v>
      </c>
      <c r="P41" s="26"/>
    </row>
    <row r="42" spans="1:16" ht="15" customHeight="1">
      <c r="A42" s="23">
        <f t="shared" si="3"/>
        <v>636</v>
      </c>
      <c r="B42" s="24" t="s">
        <v>68</v>
      </c>
      <c r="C42" s="25">
        <v>0</v>
      </c>
      <c r="D42" s="26">
        <v>5</v>
      </c>
      <c r="E42" s="26">
        <v>3</v>
      </c>
      <c r="F42" s="26">
        <v>4</v>
      </c>
      <c r="G42" s="26">
        <v>0</v>
      </c>
      <c r="H42" s="19">
        <f t="shared" si="2"/>
        <v>4</v>
      </c>
      <c r="I42" s="26">
        <v>0</v>
      </c>
      <c r="J42" s="26">
        <v>0</v>
      </c>
      <c r="K42" s="26">
        <v>4</v>
      </c>
      <c r="L42" s="26">
        <v>1</v>
      </c>
      <c r="M42" s="26">
        <v>1</v>
      </c>
      <c r="N42" s="26">
        <v>6</v>
      </c>
      <c r="O42" s="26">
        <v>4</v>
      </c>
      <c r="P42" s="26"/>
    </row>
    <row r="43" spans="1:16" ht="15" customHeight="1">
      <c r="A43" s="23">
        <f t="shared" si="3"/>
        <v>637</v>
      </c>
      <c r="B43" s="24" t="s">
        <v>69</v>
      </c>
      <c r="C43" s="25">
        <v>0</v>
      </c>
      <c r="D43" s="26">
        <v>3</v>
      </c>
      <c r="E43" s="26">
        <v>3</v>
      </c>
      <c r="F43" s="26">
        <v>4</v>
      </c>
      <c r="G43" s="26">
        <v>0</v>
      </c>
      <c r="H43" s="19">
        <f t="shared" si="2"/>
        <v>4</v>
      </c>
      <c r="I43" s="26">
        <v>0</v>
      </c>
      <c r="J43" s="26">
        <v>0</v>
      </c>
      <c r="K43" s="26">
        <v>3</v>
      </c>
      <c r="L43" s="26">
        <v>1</v>
      </c>
      <c r="M43" s="26">
        <v>1</v>
      </c>
      <c r="N43" s="26">
        <v>3</v>
      </c>
      <c r="O43" s="26">
        <v>2</v>
      </c>
      <c r="P43" s="26"/>
    </row>
    <row r="44" spans="1:16" ht="15" customHeight="1">
      <c r="A44" s="23">
        <f t="shared" si="3"/>
        <v>638</v>
      </c>
      <c r="B44" s="24" t="s">
        <v>70</v>
      </c>
      <c r="C44" s="25">
        <v>0</v>
      </c>
      <c r="D44" s="26">
        <v>4</v>
      </c>
      <c r="E44" s="26">
        <v>4</v>
      </c>
      <c r="F44" s="26">
        <v>4</v>
      </c>
      <c r="G44" s="26">
        <v>0</v>
      </c>
      <c r="H44" s="19">
        <f t="shared" si="2"/>
        <v>4</v>
      </c>
      <c r="I44" s="26">
        <v>0</v>
      </c>
      <c r="J44" s="26">
        <v>0</v>
      </c>
      <c r="K44" s="26">
        <v>3</v>
      </c>
      <c r="L44" s="26">
        <v>1</v>
      </c>
      <c r="M44" s="26">
        <v>1</v>
      </c>
      <c r="N44" s="26">
        <v>4</v>
      </c>
      <c r="O44" s="26">
        <v>3</v>
      </c>
      <c r="P44" s="26"/>
    </row>
    <row r="45" spans="1:16" ht="15" customHeight="1">
      <c r="A45" s="23">
        <f t="shared" si="3"/>
        <v>639</v>
      </c>
      <c r="B45" s="24" t="s">
        <v>71</v>
      </c>
      <c r="C45" s="25">
        <v>0</v>
      </c>
      <c r="D45" s="26">
        <v>0</v>
      </c>
      <c r="E45" s="26">
        <v>1</v>
      </c>
      <c r="F45" s="26">
        <v>4</v>
      </c>
      <c r="G45" s="26">
        <v>0</v>
      </c>
      <c r="H45" s="19">
        <f t="shared" si="2"/>
        <v>4</v>
      </c>
      <c r="I45" s="26">
        <v>0</v>
      </c>
      <c r="J45" s="26">
        <v>0</v>
      </c>
      <c r="K45" s="26">
        <v>1</v>
      </c>
      <c r="L45" s="26">
        <v>1</v>
      </c>
      <c r="M45" s="26">
        <v>1</v>
      </c>
      <c r="N45" s="26">
        <v>2</v>
      </c>
      <c r="O45" s="26">
        <v>1</v>
      </c>
      <c r="P45" s="26"/>
    </row>
    <row r="46" spans="1:16" ht="15" customHeight="1">
      <c r="A46" s="23">
        <f t="shared" si="3"/>
        <v>640</v>
      </c>
      <c r="B46" s="24" t="s">
        <v>72</v>
      </c>
      <c r="C46" s="25">
        <v>0</v>
      </c>
      <c r="D46" s="26">
        <v>1</v>
      </c>
      <c r="E46" s="26">
        <v>1</v>
      </c>
      <c r="F46" s="26">
        <v>1</v>
      </c>
      <c r="G46" s="26">
        <v>0</v>
      </c>
      <c r="H46" s="19">
        <f t="shared" si="2"/>
        <v>1</v>
      </c>
      <c r="I46" s="26">
        <v>0</v>
      </c>
      <c r="J46" s="26">
        <v>0</v>
      </c>
      <c r="K46" s="26">
        <v>1</v>
      </c>
      <c r="L46" s="26">
        <v>1</v>
      </c>
      <c r="M46" s="26">
        <v>1</v>
      </c>
      <c r="N46" s="26">
        <v>1</v>
      </c>
      <c r="O46" s="26">
        <v>1</v>
      </c>
      <c r="P46" s="26"/>
    </row>
    <row r="47" spans="1:16" ht="15" customHeight="1">
      <c r="A47" s="23">
        <f t="shared" si="3"/>
        <v>641</v>
      </c>
      <c r="B47" s="24" t="s">
        <v>73</v>
      </c>
      <c r="C47" s="25">
        <v>0</v>
      </c>
      <c r="D47" s="26">
        <v>3</v>
      </c>
      <c r="E47" s="26">
        <v>2</v>
      </c>
      <c r="F47" s="26">
        <v>4</v>
      </c>
      <c r="G47" s="26">
        <v>0</v>
      </c>
      <c r="H47" s="19">
        <f t="shared" si="2"/>
        <v>4</v>
      </c>
      <c r="I47" s="26">
        <v>0</v>
      </c>
      <c r="J47" s="26">
        <v>0</v>
      </c>
      <c r="K47" s="26">
        <v>3</v>
      </c>
      <c r="L47" s="26">
        <v>1</v>
      </c>
      <c r="M47" s="26">
        <v>1</v>
      </c>
      <c r="N47" s="26">
        <v>2</v>
      </c>
      <c r="O47" s="26">
        <v>0</v>
      </c>
      <c r="P47" s="26"/>
    </row>
    <row r="48" spans="1:16" ht="15" customHeight="1">
      <c r="A48" s="23">
        <f t="shared" si="3"/>
        <v>642</v>
      </c>
      <c r="B48" s="27" t="s">
        <v>74</v>
      </c>
      <c r="C48" s="25">
        <v>0</v>
      </c>
      <c r="D48" s="26">
        <v>5</v>
      </c>
      <c r="E48" s="26">
        <v>4</v>
      </c>
      <c r="F48" s="26">
        <v>5</v>
      </c>
      <c r="G48" s="26">
        <v>0</v>
      </c>
      <c r="H48" s="19">
        <f t="shared" si="2"/>
        <v>5</v>
      </c>
      <c r="I48" s="26">
        <v>0</v>
      </c>
      <c r="J48" s="26">
        <v>0</v>
      </c>
      <c r="K48" s="26">
        <v>4</v>
      </c>
      <c r="L48" s="26">
        <v>1</v>
      </c>
      <c r="M48" s="26">
        <v>1</v>
      </c>
      <c r="N48" s="26">
        <v>6</v>
      </c>
      <c r="O48" s="26">
        <v>4</v>
      </c>
      <c r="P48" s="26"/>
    </row>
    <row r="49" spans="1:16" ht="15" customHeight="1">
      <c r="A49" s="23">
        <f t="shared" si="3"/>
        <v>643</v>
      </c>
      <c r="B49" s="24" t="s">
        <v>75</v>
      </c>
      <c r="C49" s="25">
        <v>0</v>
      </c>
      <c r="D49" s="26">
        <v>0</v>
      </c>
      <c r="E49" s="26">
        <v>1</v>
      </c>
      <c r="F49" s="26">
        <v>2</v>
      </c>
      <c r="G49" s="26">
        <v>0</v>
      </c>
      <c r="H49" s="19">
        <f t="shared" si="2"/>
        <v>2</v>
      </c>
      <c r="I49" s="26">
        <v>0</v>
      </c>
      <c r="J49" s="26">
        <v>0</v>
      </c>
      <c r="K49" s="26">
        <v>0</v>
      </c>
      <c r="L49" s="26">
        <v>0</v>
      </c>
      <c r="M49" s="26">
        <v>1</v>
      </c>
      <c r="N49" s="26">
        <v>2</v>
      </c>
      <c r="O49" s="26">
        <v>0</v>
      </c>
      <c r="P49" s="26"/>
    </row>
    <row r="50" spans="1:16" ht="15" customHeight="1">
      <c r="A50" s="23">
        <f t="shared" si="3"/>
        <v>644</v>
      </c>
      <c r="B50" s="24" t="s">
        <v>76</v>
      </c>
      <c r="C50" s="25">
        <v>0</v>
      </c>
      <c r="D50" s="26">
        <v>5</v>
      </c>
      <c r="E50" s="26">
        <v>4</v>
      </c>
      <c r="F50" s="26">
        <v>5</v>
      </c>
      <c r="G50" s="26">
        <v>0</v>
      </c>
      <c r="H50" s="19">
        <f t="shared" si="2"/>
        <v>5</v>
      </c>
      <c r="I50" s="26">
        <v>0</v>
      </c>
      <c r="J50" s="26">
        <v>0</v>
      </c>
      <c r="K50" s="26">
        <v>4</v>
      </c>
      <c r="L50" s="26">
        <v>1</v>
      </c>
      <c r="M50" s="26">
        <v>1</v>
      </c>
      <c r="N50" s="26">
        <v>6</v>
      </c>
      <c r="O50" s="26">
        <v>4</v>
      </c>
      <c r="P50" s="26"/>
    </row>
    <row r="51" spans="1:16" ht="15" customHeight="1">
      <c r="A51" s="23">
        <f t="shared" si="3"/>
        <v>645</v>
      </c>
      <c r="B51" s="27" t="s">
        <v>77</v>
      </c>
      <c r="C51" s="25">
        <v>0</v>
      </c>
      <c r="D51" s="26">
        <v>5</v>
      </c>
      <c r="E51" s="26">
        <v>4</v>
      </c>
      <c r="F51" s="26">
        <v>5</v>
      </c>
      <c r="G51" s="26">
        <v>0</v>
      </c>
      <c r="H51" s="19">
        <f t="shared" si="2"/>
        <v>5</v>
      </c>
      <c r="I51" s="26">
        <v>0</v>
      </c>
      <c r="J51" s="26">
        <v>0</v>
      </c>
      <c r="K51" s="26">
        <v>4</v>
      </c>
      <c r="L51" s="26">
        <v>1</v>
      </c>
      <c r="M51" s="26">
        <v>1</v>
      </c>
      <c r="N51" s="26">
        <v>6</v>
      </c>
      <c r="O51" s="26">
        <v>4</v>
      </c>
      <c r="P51" s="26"/>
    </row>
    <row r="52" spans="1:16" ht="15" customHeight="1">
      <c r="A52" s="23">
        <f t="shared" si="3"/>
        <v>646</v>
      </c>
      <c r="B52" s="24" t="s">
        <v>78</v>
      </c>
      <c r="C52" s="25">
        <v>0</v>
      </c>
      <c r="D52" s="26">
        <v>4</v>
      </c>
      <c r="E52" s="26">
        <v>3</v>
      </c>
      <c r="F52" s="26">
        <v>5</v>
      </c>
      <c r="G52" s="26">
        <v>0</v>
      </c>
      <c r="H52" s="19">
        <f t="shared" si="2"/>
        <v>5</v>
      </c>
      <c r="I52" s="26">
        <v>0</v>
      </c>
      <c r="J52" s="26">
        <v>0</v>
      </c>
      <c r="K52" s="26">
        <v>2</v>
      </c>
      <c r="L52" s="26">
        <v>0</v>
      </c>
      <c r="M52" s="26">
        <v>1</v>
      </c>
      <c r="N52" s="26">
        <v>6</v>
      </c>
      <c r="O52" s="26">
        <v>2</v>
      </c>
      <c r="P52" s="26"/>
    </row>
    <row r="53" spans="1:16" ht="15" customHeight="1">
      <c r="A53" s="23">
        <f t="shared" si="3"/>
        <v>647</v>
      </c>
      <c r="B53" s="24" t="s">
        <v>79</v>
      </c>
      <c r="C53" s="25">
        <v>0</v>
      </c>
      <c r="D53" s="26">
        <v>3</v>
      </c>
      <c r="E53" s="26">
        <v>1</v>
      </c>
      <c r="F53" s="26">
        <v>2</v>
      </c>
      <c r="G53" s="26">
        <v>0</v>
      </c>
      <c r="H53" s="19">
        <f t="shared" si="2"/>
        <v>2</v>
      </c>
      <c r="I53" s="26">
        <v>0</v>
      </c>
      <c r="J53" s="26">
        <v>0</v>
      </c>
      <c r="K53" s="26">
        <v>1</v>
      </c>
      <c r="L53" s="26">
        <v>0</v>
      </c>
      <c r="M53" s="26">
        <v>1</v>
      </c>
      <c r="N53" s="26">
        <v>3</v>
      </c>
      <c r="O53" s="26">
        <v>2</v>
      </c>
      <c r="P53" s="26"/>
    </row>
    <row r="54" spans="1:16" ht="15" customHeight="1">
      <c r="A54" s="23">
        <f t="shared" si="3"/>
        <v>648</v>
      </c>
      <c r="B54" s="24" t="s">
        <v>80</v>
      </c>
      <c r="C54" s="25">
        <v>0</v>
      </c>
      <c r="D54" s="26">
        <v>3</v>
      </c>
      <c r="E54" s="26">
        <v>2</v>
      </c>
      <c r="F54" s="26">
        <v>4</v>
      </c>
      <c r="G54" s="26">
        <v>0</v>
      </c>
      <c r="H54" s="19">
        <f t="shared" si="2"/>
        <v>4</v>
      </c>
      <c r="I54" s="26">
        <v>0</v>
      </c>
      <c r="J54" s="26">
        <v>0</v>
      </c>
      <c r="K54" s="26">
        <v>3</v>
      </c>
      <c r="L54" s="26">
        <v>1</v>
      </c>
      <c r="M54" s="26">
        <v>1</v>
      </c>
      <c r="N54" s="26">
        <v>3</v>
      </c>
      <c r="O54" s="26">
        <v>2</v>
      </c>
      <c r="P54" s="26"/>
    </row>
    <row r="55" spans="1:16" ht="15" customHeight="1">
      <c r="A55" s="23">
        <f t="shared" si="3"/>
        <v>649</v>
      </c>
      <c r="B55" s="24" t="s">
        <v>81</v>
      </c>
      <c r="C55" s="25">
        <v>0</v>
      </c>
      <c r="D55" s="26">
        <v>3</v>
      </c>
      <c r="E55" s="26">
        <v>2</v>
      </c>
      <c r="F55" s="26">
        <v>5</v>
      </c>
      <c r="G55" s="26">
        <v>0</v>
      </c>
      <c r="H55" s="19">
        <f t="shared" si="2"/>
        <v>5</v>
      </c>
      <c r="I55" s="26">
        <v>0</v>
      </c>
      <c r="J55" s="26">
        <v>0</v>
      </c>
      <c r="K55" s="26">
        <v>3</v>
      </c>
      <c r="L55" s="26">
        <v>1</v>
      </c>
      <c r="M55" s="26">
        <v>1</v>
      </c>
      <c r="N55" s="26">
        <v>6</v>
      </c>
      <c r="O55" s="26">
        <v>3</v>
      </c>
      <c r="P55" s="26"/>
    </row>
    <row r="56" spans="1:16" ht="15" customHeight="1">
      <c r="A56" s="23">
        <f t="shared" si="3"/>
        <v>650</v>
      </c>
      <c r="B56" s="24" t="s">
        <v>82</v>
      </c>
      <c r="C56" s="25">
        <v>0</v>
      </c>
      <c r="D56" s="26">
        <v>5</v>
      </c>
      <c r="E56" s="26">
        <v>4</v>
      </c>
      <c r="F56" s="26">
        <v>5</v>
      </c>
      <c r="G56" s="26">
        <v>0</v>
      </c>
      <c r="H56" s="19">
        <f t="shared" si="2"/>
        <v>5</v>
      </c>
      <c r="I56" s="26">
        <v>0</v>
      </c>
      <c r="J56" s="26">
        <v>0</v>
      </c>
      <c r="K56" s="26">
        <v>3</v>
      </c>
      <c r="L56" s="26">
        <v>1</v>
      </c>
      <c r="M56" s="26">
        <v>1</v>
      </c>
      <c r="N56" s="26">
        <v>6</v>
      </c>
      <c r="O56" s="26">
        <v>2</v>
      </c>
      <c r="P56" s="26"/>
    </row>
    <row r="57" spans="1:16" ht="15" customHeight="1">
      <c r="A57" s="23">
        <f t="shared" si="3"/>
        <v>651</v>
      </c>
      <c r="B57" s="24" t="s">
        <v>83</v>
      </c>
      <c r="C57" s="25">
        <v>0</v>
      </c>
      <c r="D57" s="26">
        <v>4</v>
      </c>
      <c r="E57" s="26">
        <v>3</v>
      </c>
      <c r="F57" s="26">
        <v>3</v>
      </c>
      <c r="G57" s="26">
        <v>0</v>
      </c>
      <c r="H57" s="19">
        <f t="shared" si="2"/>
        <v>3</v>
      </c>
      <c r="I57" s="26">
        <v>0</v>
      </c>
      <c r="J57" s="26">
        <v>0</v>
      </c>
      <c r="K57" s="26">
        <v>1</v>
      </c>
      <c r="L57" s="26">
        <v>0</v>
      </c>
      <c r="M57" s="26">
        <v>1</v>
      </c>
      <c r="N57" s="26">
        <v>6</v>
      </c>
      <c r="O57" s="26">
        <v>2</v>
      </c>
      <c r="P57" s="26"/>
    </row>
    <row r="58" spans="1:16" ht="15" customHeight="1">
      <c r="A58" s="23">
        <f t="shared" si="3"/>
        <v>652</v>
      </c>
      <c r="B58" s="24" t="s">
        <v>84</v>
      </c>
      <c r="C58" s="25">
        <v>0</v>
      </c>
      <c r="D58" s="26">
        <v>0</v>
      </c>
      <c r="E58" s="26">
        <v>0</v>
      </c>
      <c r="F58" s="26">
        <v>1</v>
      </c>
      <c r="G58" s="26">
        <v>0</v>
      </c>
      <c r="H58" s="19">
        <f t="shared" si="2"/>
        <v>1</v>
      </c>
      <c r="I58" s="26">
        <v>0</v>
      </c>
      <c r="J58" s="26">
        <v>0</v>
      </c>
      <c r="K58" s="26">
        <v>1</v>
      </c>
      <c r="L58" s="26">
        <v>0</v>
      </c>
      <c r="M58" s="26">
        <v>1</v>
      </c>
      <c r="N58" s="26">
        <v>3</v>
      </c>
      <c r="O58" s="26">
        <v>1</v>
      </c>
      <c r="P58" s="26"/>
    </row>
    <row r="59" spans="1:16" ht="15" customHeight="1">
      <c r="A59" s="28">
        <f t="shared" si="3"/>
        <v>653</v>
      </c>
      <c r="B59" s="29" t="s">
        <v>85</v>
      </c>
      <c r="C59" s="30">
        <v>0</v>
      </c>
      <c r="D59" s="31">
        <v>5</v>
      </c>
      <c r="E59" s="31">
        <v>4</v>
      </c>
      <c r="F59" s="31">
        <v>5</v>
      </c>
      <c r="G59" s="31">
        <v>0</v>
      </c>
      <c r="H59" s="32">
        <f t="shared" si="2"/>
        <v>5</v>
      </c>
      <c r="I59" s="31">
        <v>0</v>
      </c>
      <c r="J59" s="31">
        <v>0</v>
      </c>
      <c r="K59" s="31">
        <v>4</v>
      </c>
      <c r="L59" s="31">
        <v>1</v>
      </c>
      <c r="M59" s="31">
        <v>1</v>
      </c>
      <c r="N59" s="31">
        <v>6</v>
      </c>
      <c r="O59" s="31">
        <v>4</v>
      </c>
      <c r="P59" s="31"/>
    </row>
    <row r="60" spans="1:16" ht="15" customHeight="1">
      <c r="A60" s="28">
        <f t="shared" si="3"/>
        <v>654</v>
      </c>
      <c r="B60" s="29" t="s">
        <v>86</v>
      </c>
      <c r="C60" s="30">
        <v>0</v>
      </c>
      <c r="D60" s="31">
        <v>1</v>
      </c>
      <c r="E60" s="31">
        <v>2</v>
      </c>
      <c r="F60" s="31">
        <v>5</v>
      </c>
      <c r="G60" s="31">
        <v>0</v>
      </c>
      <c r="H60" s="32">
        <f t="shared" si="2"/>
        <v>5</v>
      </c>
      <c r="I60" s="31">
        <v>0</v>
      </c>
      <c r="J60" s="31">
        <v>0</v>
      </c>
      <c r="K60" s="31">
        <v>2</v>
      </c>
      <c r="L60" s="31">
        <v>0</v>
      </c>
      <c r="M60" s="31">
        <v>1</v>
      </c>
      <c r="N60" s="31">
        <v>2</v>
      </c>
      <c r="O60" s="31">
        <v>1</v>
      </c>
      <c r="P60" s="31"/>
    </row>
    <row r="61" spans="1:16" ht="15" customHeight="1">
      <c r="A61" s="28">
        <f t="shared" si="3"/>
        <v>655</v>
      </c>
      <c r="B61" s="29" t="s">
        <v>87</v>
      </c>
      <c r="C61" s="30">
        <v>0</v>
      </c>
      <c r="D61" s="31">
        <v>4</v>
      </c>
      <c r="E61" s="31">
        <v>3</v>
      </c>
      <c r="F61" s="31">
        <v>5</v>
      </c>
      <c r="G61" s="31">
        <v>0</v>
      </c>
      <c r="H61" s="32">
        <f t="shared" si="2"/>
        <v>5</v>
      </c>
      <c r="I61" s="31">
        <v>0</v>
      </c>
      <c r="J61" s="31">
        <v>0</v>
      </c>
      <c r="K61" s="31">
        <v>3</v>
      </c>
      <c r="L61" s="31">
        <v>1</v>
      </c>
      <c r="M61" s="31">
        <v>1</v>
      </c>
      <c r="N61" s="31">
        <v>4</v>
      </c>
      <c r="O61" s="31">
        <v>1</v>
      </c>
      <c r="P61" s="31"/>
    </row>
    <row r="62" spans="1:16" ht="15" customHeight="1">
      <c r="A62" s="28">
        <f t="shared" si="3"/>
        <v>656</v>
      </c>
      <c r="B62" s="29" t="s">
        <v>88</v>
      </c>
      <c r="C62" s="30">
        <v>0</v>
      </c>
      <c r="D62" s="31">
        <v>5</v>
      </c>
      <c r="E62" s="31">
        <v>3</v>
      </c>
      <c r="F62" s="31">
        <v>5</v>
      </c>
      <c r="G62" s="31">
        <v>0</v>
      </c>
      <c r="H62" s="32">
        <f t="shared" si="2"/>
        <v>5</v>
      </c>
      <c r="I62" s="31">
        <v>0</v>
      </c>
      <c r="J62" s="31">
        <v>0</v>
      </c>
      <c r="K62" s="31">
        <v>4</v>
      </c>
      <c r="L62" s="31">
        <v>1</v>
      </c>
      <c r="M62" s="31">
        <v>1</v>
      </c>
      <c r="N62" s="31">
        <v>5</v>
      </c>
      <c r="O62" s="31">
        <v>2</v>
      </c>
      <c r="P62" s="31"/>
    </row>
    <row r="63" spans="1:16" ht="15" customHeight="1">
      <c r="A63" s="28">
        <f t="shared" si="3"/>
        <v>657</v>
      </c>
      <c r="B63" s="33" t="s">
        <v>89</v>
      </c>
      <c r="C63" s="30">
        <v>0</v>
      </c>
      <c r="D63" s="31">
        <v>5</v>
      </c>
      <c r="E63" s="31">
        <v>4</v>
      </c>
      <c r="F63" s="31">
        <v>5</v>
      </c>
      <c r="G63" s="31">
        <v>0</v>
      </c>
      <c r="H63" s="32">
        <f t="shared" si="2"/>
        <v>5</v>
      </c>
      <c r="I63" s="31">
        <v>0</v>
      </c>
      <c r="J63" s="31">
        <v>0</v>
      </c>
      <c r="K63" s="31">
        <v>4</v>
      </c>
      <c r="L63" s="31">
        <v>1</v>
      </c>
      <c r="M63" s="31">
        <v>1</v>
      </c>
      <c r="N63" s="31">
        <v>6</v>
      </c>
      <c r="O63" s="31">
        <v>4</v>
      </c>
      <c r="P63" s="31"/>
    </row>
    <row r="64" spans="1:16" ht="15" customHeight="1">
      <c r="A64" s="28">
        <f t="shared" si="3"/>
        <v>658</v>
      </c>
      <c r="B64" s="33" t="s">
        <v>90</v>
      </c>
      <c r="C64" s="30">
        <v>0</v>
      </c>
      <c r="D64" s="31">
        <v>5</v>
      </c>
      <c r="E64" s="31">
        <v>4</v>
      </c>
      <c r="F64" s="31">
        <v>5</v>
      </c>
      <c r="G64" s="31">
        <v>0</v>
      </c>
      <c r="H64" s="32">
        <f t="shared" si="2"/>
        <v>5</v>
      </c>
      <c r="I64" s="31">
        <v>0</v>
      </c>
      <c r="J64" s="31">
        <v>0</v>
      </c>
      <c r="K64" s="31">
        <v>3</v>
      </c>
      <c r="L64" s="31">
        <v>1</v>
      </c>
      <c r="M64" s="31">
        <v>1</v>
      </c>
      <c r="N64" s="31">
        <v>6</v>
      </c>
      <c r="O64" s="31">
        <v>4</v>
      </c>
      <c r="P64" s="31"/>
    </row>
    <row r="65" spans="1:16" ht="15" customHeight="1">
      <c r="A65" s="28">
        <f t="shared" si="3"/>
        <v>659</v>
      </c>
      <c r="B65" s="29" t="s">
        <v>91</v>
      </c>
      <c r="C65" s="30">
        <v>0</v>
      </c>
      <c r="D65" s="31">
        <v>2</v>
      </c>
      <c r="E65" s="31">
        <v>1</v>
      </c>
      <c r="F65" s="31">
        <v>2</v>
      </c>
      <c r="G65" s="31">
        <v>0</v>
      </c>
      <c r="H65" s="32">
        <f t="shared" si="2"/>
        <v>2</v>
      </c>
      <c r="I65" s="31">
        <v>0</v>
      </c>
      <c r="J65" s="31">
        <v>0</v>
      </c>
      <c r="K65" s="31">
        <v>3</v>
      </c>
      <c r="L65" s="31">
        <v>0</v>
      </c>
      <c r="M65" s="31">
        <v>1</v>
      </c>
      <c r="N65" s="31">
        <v>2</v>
      </c>
      <c r="O65" s="31">
        <v>1</v>
      </c>
      <c r="P65" s="31"/>
    </row>
    <row r="66" spans="1:16" ht="15" customHeight="1">
      <c r="A66" s="28">
        <f t="shared" si="3"/>
        <v>660</v>
      </c>
      <c r="B66" s="29" t="s">
        <v>92</v>
      </c>
      <c r="C66" s="30">
        <v>0</v>
      </c>
      <c r="D66" s="31">
        <v>3</v>
      </c>
      <c r="E66" s="31">
        <v>4</v>
      </c>
      <c r="F66" s="31">
        <v>5</v>
      </c>
      <c r="G66" s="31">
        <v>0</v>
      </c>
      <c r="H66" s="32">
        <f t="shared" si="2"/>
        <v>5</v>
      </c>
      <c r="I66" s="31">
        <v>0</v>
      </c>
      <c r="J66" s="31">
        <v>0</v>
      </c>
      <c r="K66" s="31">
        <v>4</v>
      </c>
      <c r="L66" s="31">
        <v>1</v>
      </c>
      <c r="M66" s="31">
        <v>1</v>
      </c>
      <c r="N66" s="31">
        <v>6</v>
      </c>
      <c r="O66" s="31">
        <v>4</v>
      </c>
      <c r="P66" s="31"/>
    </row>
    <row r="67" spans="1:16" ht="15" customHeight="1">
      <c r="A67" s="28">
        <f t="shared" si="3"/>
        <v>661</v>
      </c>
      <c r="B67" s="29" t="s">
        <v>93</v>
      </c>
      <c r="C67" s="30">
        <v>0</v>
      </c>
      <c r="D67" s="31">
        <v>3</v>
      </c>
      <c r="E67" s="31">
        <v>4</v>
      </c>
      <c r="F67" s="31">
        <v>5</v>
      </c>
      <c r="G67" s="31">
        <v>0</v>
      </c>
      <c r="H67" s="32">
        <f t="shared" si="2"/>
        <v>5</v>
      </c>
      <c r="I67" s="31" t="str">
        <f ca="1">IFERROR(__xludf.DUMMYFUNCTION("IMPORTRANGE(""1JqnQi6QJ1sMs0yP_cd1aV2Z-TPY4lT_HfoTdJdqXBH0"",""SEM2!M66:N140"")"),"0")</f>
        <v>0</v>
      </c>
      <c r="J67" s="31">
        <v>0</v>
      </c>
      <c r="K67" s="31">
        <v>4</v>
      </c>
      <c r="L67" s="31">
        <v>2</v>
      </c>
      <c r="M67" s="31">
        <v>2</v>
      </c>
      <c r="N67" s="31">
        <v>6</v>
      </c>
      <c r="O67" s="31">
        <v>4</v>
      </c>
      <c r="P67" s="31"/>
    </row>
    <row r="68" spans="1:16" ht="15" customHeight="1">
      <c r="A68" s="28">
        <f t="shared" si="3"/>
        <v>662</v>
      </c>
      <c r="B68" s="29" t="s">
        <v>94</v>
      </c>
      <c r="C68" s="30">
        <v>0</v>
      </c>
      <c r="D68" s="31">
        <v>3</v>
      </c>
      <c r="E68" s="31">
        <v>3</v>
      </c>
      <c r="F68" s="31">
        <v>4</v>
      </c>
      <c r="G68" s="31">
        <v>0</v>
      </c>
      <c r="H68" s="32">
        <f t="shared" si="2"/>
        <v>4</v>
      </c>
      <c r="I68" s="31">
        <v>0</v>
      </c>
      <c r="J68" s="31">
        <v>0</v>
      </c>
      <c r="K68" s="31">
        <v>3</v>
      </c>
      <c r="L68" s="31">
        <v>2</v>
      </c>
      <c r="M68" s="31">
        <v>2</v>
      </c>
      <c r="N68" s="31">
        <v>6</v>
      </c>
      <c r="O68" s="31">
        <v>3</v>
      </c>
      <c r="P68" s="31"/>
    </row>
    <row r="69" spans="1:16" ht="15" customHeight="1">
      <c r="A69" s="28">
        <f t="shared" si="3"/>
        <v>663</v>
      </c>
      <c r="B69" s="29" t="s">
        <v>95</v>
      </c>
      <c r="C69" s="30">
        <v>0</v>
      </c>
      <c r="D69" s="31">
        <v>0</v>
      </c>
      <c r="E69" s="31">
        <v>1</v>
      </c>
      <c r="F69" s="31">
        <v>1</v>
      </c>
      <c r="G69" s="31">
        <v>0</v>
      </c>
      <c r="H69" s="32">
        <f t="shared" si="2"/>
        <v>1</v>
      </c>
      <c r="I69" s="31">
        <v>0</v>
      </c>
      <c r="J69" s="31">
        <v>0</v>
      </c>
      <c r="K69" s="31">
        <v>1</v>
      </c>
      <c r="L69" s="31">
        <v>2</v>
      </c>
      <c r="M69" s="31">
        <v>2</v>
      </c>
      <c r="N69" s="31">
        <v>1</v>
      </c>
      <c r="O69" s="31">
        <v>0</v>
      </c>
      <c r="P69" s="31"/>
    </row>
    <row r="70" spans="1:16" ht="15" customHeight="1">
      <c r="A70" s="28">
        <f t="shared" si="3"/>
        <v>664</v>
      </c>
      <c r="B70" s="33" t="s">
        <v>96</v>
      </c>
      <c r="C70" s="30">
        <v>0</v>
      </c>
      <c r="D70" s="31">
        <v>5</v>
      </c>
      <c r="E70" s="31">
        <v>4</v>
      </c>
      <c r="F70" s="31">
        <v>5</v>
      </c>
      <c r="G70" s="31">
        <v>0</v>
      </c>
      <c r="H70" s="32">
        <f t="shared" si="2"/>
        <v>5</v>
      </c>
      <c r="I70" s="31">
        <v>0</v>
      </c>
      <c r="J70" s="31">
        <v>0</v>
      </c>
      <c r="K70" s="31">
        <v>4</v>
      </c>
      <c r="L70" s="31">
        <v>2</v>
      </c>
      <c r="M70" s="31">
        <v>2</v>
      </c>
      <c r="N70" s="31">
        <v>6</v>
      </c>
      <c r="O70" s="31">
        <v>4</v>
      </c>
      <c r="P70" s="31"/>
    </row>
    <row r="71" spans="1:16" ht="15" customHeight="1">
      <c r="A71" s="28">
        <f t="shared" si="3"/>
        <v>665</v>
      </c>
      <c r="B71" s="29" t="s">
        <v>97</v>
      </c>
      <c r="C71" s="30">
        <v>0</v>
      </c>
      <c r="D71" s="31">
        <v>3</v>
      </c>
      <c r="E71" s="31">
        <v>3</v>
      </c>
      <c r="F71" s="31">
        <v>5</v>
      </c>
      <c r="G71" s="31">
        <v>0</v>
      </c>
      <c r="H71" s="32">
        <f t="shared" si="2"/>
        <v>5</v>
      </c>
      <c r="I71" s="31">
        <v>0</v>
      </c>
      <c r="J71" s="31">
        <v>0</v>
      </c>
      <c r="K71" s="31">
        <v>4</v>
      </c>
      <c r="L71" s="31">
        <v>2</v>
      </c>
      <c r="M71" s="31">
        <v>2</v>
      </c>
      <c r="N71" s="31">
        <v>3</v>
      </c>
      <c r="O71" s="31">
        <v>2</v>
      </c>
      <c r="P71" s="31"/>
    </row>
    <row r="72" spans="1:16" ht="15" customHeight="1">
      <c r="A72" s="28">
        <f t="shared" si="3"/>
        <v>666</v>
      </c>
      <c r="B72" s="29" t="s">
        <v>98</v>
      </c>
      <c r="C72" s="30">
        <v>0</v>
      </c>
      <c r="D72" s="31">
        <v>5</v>
      </c>
      <c r="E72" s="31">
        <v>4</v>
      </c>
      <c r="F72" s="31">
        <v>5</v>
      </c>
      <c r="G72" s="31">
        <v>0</v>
      </c>
      <c r="H72" s="32">
        <f t="shared" si="2"/>
        <v>5</v>
      </c>
      <c r="I72" s="31">
        <v>0</v>
      </c>
      <c r="J72" s="31">
        <v>0</v>
      </c>
      <c r="K72" s="31">
        <v>4</v>
      </c>
      <c r="L72" s="31">
        <v>2</v>
      </c>
      <c r="M72" s="31">
        <v>2</v>
      </c>
      <c r="N72" s="31">
        <v>6</v>
      </c>
      <c r="O72" s="31">
        <v>4</v>
      </c>
      <c r="P72" s="31"/>
    </row>
    <row r="73" spans="1:16" ht="15" customHeight="1">
      <c r="A73" s="28">
        <f t="shared" si="3"/>
        <v>667</v>
      </c>
      <c r="B73" s="29" t="s">
        <v>99</v>
      </c>
      <c r="C73" s="30">
        <v>0</v>
      </c>
      <c r="D73" s="31">
        <v>4</v>
      </c>
      <c r="E73" s="31">
        <v>4</v>
      </c>
      <c r="F73" s="31">
        <v>5</v>
      </c>
      <c r="G73" s="31">
        <v>0</v>
      </c>
      <c r="H73" s="32">
        <f t="shared" si="2"/>
        <v>5</v>
      </c>
      <c r="I73" s="31">
        <v>0</v>
      </c>
      <c r="J73" s="31">
        <v>0</v>
      </c>
      <c r="K73" s="31">
        <v>4</v>
      </c>
      <c r="L73" s="31">
        <v>2</v>
      </c>
      <c r="M73" s="31">
        <v>2</v>
      </c>
      <c r="N73" s="31">
        <v>6</v>
      </c>
      <c r="O73" s="31">
        <v>4</v>
      </c>
      <c r="P73" s="31"/>
    </row>
    <row r="74" spans="1:16" ht="15" customHeight="1">
      <c r="A74" s="28">
        <f t="shared" si="3"/>
        <v>668</v>
      </c>
      <c r="B74" s="29" t="s">
        <v>100</v>
      </c>
      <c r="C74" s="30">
        <v>0</v>
      </c>
      <c r="D74" s="31">
        <v>5</v>
      </c>
      <c r="E74" s="31">
        <v>4</v>
      </c>
      <c r="F74" s="31">
        <v>5</v>
      </c>
      <c r="G74" s="31">
        <v>0</v>
      </c>
      <c r="H74" s="32">
        <f t="shared" si="2"/>
        <v>5</v>
      </c>
      <c r="I74" s="31">
        <v>0</v>
      </c>
      <c r="J74" s="31">
        <v>0</v>
      </c>
      <c r="K74" s="31">
        <v>4</v>
      </c>
      <c r="L74" s="31">
        <v>2</v>
      </c>
      <c r="M74" s="31">
        <v>2</v>
      </c>
      <c r="N74" s="31">
        <v>5</v>
      </c>
      <c r="O74" s="31">
        <v>4</v>
      </c>
      <c r="P74" s="31"/>
    </row>
    <row r="75" spans="1:16" ht="15" customHeight="1">
      <c r="A75" s="28">
        <f t="shared" si="3"/>
        <v>669</v>
      </c>
      <c r="B75" s="29" t="s">
        <v>101</v>
      </c>
      <c r="C75" s="30">
        <v>0</v>
      </c>
      <c r="D75" s="31">
        <v>5</v>
      </c>
      <c r="E75" s="31">
        <v>4</v>
      </c>
      <c r="F75" s="31">
        <v>5</v>
      </c>
      <c r="G75" s="31">
        <v>0</v>
      </c>
      <c r="H75" s="32">
        <f t="shared" si="2"/>
        <v>5</v>
      </c>
      <c r="I75" s="31">
        <v>0</v>
      </c>
      <c r="J75" s="31">
        <v>0</v>
      </c>
      <c r="K75" s="31">
        <v>4</v>
      </c>
      <c r="L75" s="31">
        <v>2</v>
      </c>
      <c r="M75" s="31">
        <v>2</v>
      </c>
      <c r="N75" s="31">
        <v>6</v>
      </c>
      <c r="O75" s="31">
        <v>4</v>
      </c>
      <c r="P75" s="31"/>
    </row>
    <row r="76" spans="1:16" ht="15" customHeight="1">
      <c r="A76" s="28">
        <f t="shared" si="3"/>
        <v>670</v>
      </c>
      <c r="B76" s="29" t="s">
        <v>102</v>
      </c>
      <c r="C76" s="30">
        <v>0</v>
      </c>
      <c r="D76" s="31">
        <v>4</v>
      </c>
      <c r="E76" s="31">
        <v>3</v>
      </c>
      <c r="F76" s="31">
        <v>5</v>
      </c>
      <c r="G76" s="31">
        <v>0</v>
      </c>
      <c r="H76" s="32">
        <f t="shared" si="2"/>
        <v>5</v>
      </c>
      <c r="I76" s="31">
        <v>0</v>
      </c>
      <c r="J76" s="31">
        <v>0</v>
      </c>
      <c r="K76" s="31">
        <v>3</v>
      </c>
      <c r="L76" s="31">
        <v>2</v>
      </c>
      <c r="M76" s="31">
        <v>2</v>
      </c>
      <c r="N76" s="31">
        <v>6</v>
      </c>
      <c r="O76" s="31">
        <v>2</v>
      </c>
      <c r="P76" s="31"/>
    </row>
    <row r="77" spans="1:16" ht="15" customHeight="1">
      <c r="A77" s="28">
        <f t="shared" si="3"/>
        <v>671</v>
      </c>
      <c r="B77" s="33" t="s">
        <v>103</v>
      </c>
      <c r="C77" s="30">
        <v>0</v>
      </c>
      <c r="D77" s="31">
        <v>5</v>
      </c>
      <c r="E77" s="31">
        <v>4</v>
      </c>
      <c r="F77" s="31">
        <v>5</v>
      </c>
      <c r="G77" s="31">
        <v>0</v>
      </c>
      <c r="H77" s="32">
        <f t="shared" si="2"/>
        <v>5</v>
      </c>
      <c r="I77" s="31">
        <v>0</v>
      </c>
      <c r="J77" s="31">
        <v>0</v>
      </c>
      <c r="K77" s="31">
        <v>4</v>
      </c>
      <c r="L77" s="31">
        <v>2</v>
      </c>
      <c r="M77" s="31">
        <v>2</v>
      </c>
      <c r="N77" s="31">
        <v>6</v>
      </c>
      <c r="O77" s="31">
        <v>4</v>
      </c>
      <c r="P77" s="31"/>
    </row>
    <row r="78" spans="1:16" ht="15" customHeight="1">
      <c r="A78" s="28">
        <f t="shared" si="3"/>
        <v>672</v>
      </c>
      <c r="B78" s="29" t="s">
        <v>104</v>
      </c>
      <c r="C78" s="30">
        <v>0</v>
      </c>
      <c r="D78" s="31">
        <v>5</v>
      </c>
      <c r="E78" s="31">
        <v>4</v>
      </c>
      <c r="F78" s="31">
        <v>4</v>
      </c>
      <c r="G78" s="31">
        <v>0</v>
      </c>
      <c r="H78" s="32">
        <f t="shared" si="2"/>
        <v>4</v>
      </c>
      <c r="I78" s="31">
        <v>0</v>
      </c>
      <c r="J78" s="31">
        <v>0</v>
      </c>
      <c r="K78" s="31">
        <v>4</v>
      </c>
      <c r="L78" s="31">
        <v>2</v>
      </c>
      <c r="M78" s="31">
        <v>2</v>
      </c>
      <c r="N78" s="31">
        <v>6</v>
      </c>
      <c r="O78" s="31">
        <v>4</v>
      </c>
      <c r="P78" s="31"/>
    </row>
    <row r="79" spans="1:16" ht="15" customHeight="1">
      <c r="A79" s="28">
        <f t="shared" si="3"/>
        <v>673</v>
      </c>
      <c r="B79" s="29" t="s">
        <v>105</v>
      </c>
      <c r="C79" s="30">
        <v>0</v>
      </c>
      <c r="D79" s="31">
        <v>5</v>
      </c>
      <c r="E79" s="31">
        <v>4</v>
      </c>
      <c r="F79" s="31">
        <v>5</v>
      </c>
      <c r="G79" s="31">
        <v>0</v>
      </c>
      <c r="H79" s="32">
        <f t="shared" si="2"/>
        <v>5</v>
      </c>
      <c r="I79" s="31">
        <v>0</v>
      </c>
      <c r="J79" s="31">
        <v>0</v>
      </c>
      <c r="K79" s="31">
        <v>4</v>
      </c>
      <c r="L79" s="31">
        <v>2</v>
      </c>
      <c r="M79" s="31">
        <v>2</v>
      </c>
      <c r="N79" s="31">
        <v>5</v>
      </c>
      <c r="O79" s="31">
        <v>3</v>
      </c>
      <c r="P79" s="31"/>
    </row>
    <row r="80" spans="1:16" ht="15" customHeight="1">
      <c r="A80" s="28">
        <f t="shared" si="3"/>
        <v>674</v>
      </c>
      <c r="B80" s="29" t="s">
        <v>106</v>
      </c>
      <c r="C80" s="30">
        <v>0</v>
      </c>
      <c r="D80" s="31">
        <v>1</v>
      </c>
      <c r="E80" s="31">
        <v>1</v>
      </c>
      <c r="F80" s="31">
        <v>1</v>
      </c>
      <c r="G80" s="31">
        <v>0</v>
      </c>
      <c r="H80" s="32">
        <f t="shared" si="2"/>
        <v>1</v>
      </c>
      <c r="I80" s="31">
        <v>0</v>
      </c>
      <c r="J80" s="31">
        <v>0</v>
      </c>
      <c r="K80" s="31">
        <v>2</v>
      </c>
      <c r="L80" s="31">
        <v>2</v>
      </c>
      <c r="M80" s="31">
        <v>2</v>
      </c>
      <c r="N80" s="31">
        <v>1</v>
      </c>
      <c r="O80" s="31">
        <v>0</v>
      </c>
      <c r="P80" s="31"/>
    </row>
    <row r="81" spans="1:16" ht="15" customHeight="1">
      <c r="A81" s="28">
        <f t="shared" si="3"/>
        <v>675</v>
      </c>
      <c r="B81" s="33" t="s">
        <v>107</v>
      </c>
      <c r="C81" s="30">
        <v>0</v>
      </c>
      <c r="D81" s="31">
        <v>5</v>
      </c>
      <c r="E81" s="31">
        <v>4</v>
      </c>
      <c r="F81" s="31">
        <v>5</v>
      </c>
      <c r="G81" s="31">
        <v>0</v>
      </c>
      <c r="H81" s="32">
        <f t="shared" si="2"/>
        <v>5</v>
      </c>
      <c r="I81" s="31">
        <v>0</v>
      </c>
      <c r="J81" s="31">
        <v>0</v>
      </c>
      <c r="K81" s="31">
        <v>4</v>
      </c>
      <c r="L81" s="31">
        <v>2</v>
      </c>
      <c r="M81" s="31">
        <v>2</v>
      </c>
      <c r="N81" s="31">
        <v>6</v>
      </c>
      <c r="O81" s="31">
        <v>4</v>
      </c>
      <c r="P81" s="31"/>
    </row>
    <row r="82" spans="1:16" ht="15" customHeight="1">
      <c r="A82" s="28">
        <f t="shared" si="3"/>
        <v>676</v>
      </c>
      <c r="B82" s="29" t="s">
        <v>108</v>
      </c>
      <c r="C82" s="30">
        <v>0</v>
      </c>
      <c r="D82" s="31">
        <v>4</v>
      </c>
      <c r="E82" s="31">
        <v>3</v>
      </c>
      <c r="F82" s="31">
        <v>5</v>
      </c>
      <c r="G82" s="31">
        <v>0</v>
      </c>
      <c r="H82" s="32">
        <f t="shared" si="2"/>
        <v>5</v>
      </c>
      <c r="I82" s="31">
        <v>0</v>
      </c>
      <c r="J82" s="31">
        <v>0</v>
      </c>
      <c r="K82" s="31">
        <v>4</v>
      </c>
      <c r="L82" s="31">
        <v>2</v>
      </c>
      <c r="M82" s="31">
        <v>2</v>
      </c>
      <c r="N82" s="31">
        <v>5</v>
      </c>
      <c r="O82" s="31">
        <v>4</v>
      </c>
      <c r="P82" s="31"/>
    </row>
    <row r="83" spans="1:16" ht="15" customHeight="1">
      <c r="A83" s="28">
        <f t="shared" si="3"/>
        <v>677</v>
      </c>
      <c r="B83" s="33" t="s">
        <v>109</v>
      </c>
      <c r="C83" s="30">
        <v>0</v>
      </c>
      <c r="D83" s="31">
        <v>5</v>
      </c>
      <c r="E83" s="31">
        <v>4</v>
      </c>
      <c r="F83" s="31">
        <v>5</v>
      </c>
      <c r="G83" s="31">
        <v>0</v>
      </c>
      <c r="H83" s="32">
        <f t="shared" si="2"/>
        <v>5</v>
      </c>
      <c r="I83" s="31">
        <v>0</v>
      </c>
      <c r="J83" s="31">
        <v>0</v>
      </c>
      <c r="K83" s="31">
        <v>4</v>
      </c>
      <c r="L83" s="31">
        <v>2</v>
      </c>
      <c r="M83" s="31">
        <v>2</v>
      </c>
      <c r="N83" s="31">
        <v>6</v>
      </c>
      <c r="O83" s="31">
        <v>4</v>
      </c>
      <c r="P83" s="31"/>
    </row>
    <row r="84" spans="1:16" ht="15" customHeight="1">
      <c r="A84" s="28">
        <f t="shared" si="3"/>
        <v>678</v>
      </c>
      <c r="B84" s="29" t="s">
        <v>110</v>
      </c>
      <c r="C84" s="30">
        <v>0</v>
      </c>
      <c r="D84" s="31">
        <v>2</v>
      </c>
      <c r="E84" s="31">
        <v>1</v>
      </c>
      <c r="F84" s="31">
        <v>2</v>
      </c>
      <c r="G84" s="31">
        <v>0</v>
      </c>
      <c r="H84" s="32">
        <f t="shared" si="2"/>
        <v>2</v>
      </c>
      <c r="I84" s="31">
        <v>0</v>
      </c>
      <c r="J84" s="31">
        <v>0</v>
      </c>
      <c r="K84" s="31">
        <v>2</v>
      </c>
      <c r="L84" s="31">
        <v>2</v>
      </c>
      <c r="M84" s="31">
        <v>2</v>
      </c>
      <c r="N84" s="31">
        <v>5</v>
      </c>
      <c r="O84" s="31">
        <v>3</v>
      </c>
      <c r="P84" s="31"/>
    </row>
    <row r="85" spans="1:16" ht="15" customHeight="1">
      <c r="A85" s="28">
        <f t="shared" si="3"/>
        <v>679</v>
      </c>
      <c r="B85" s="29" t="s">
        <v>111</v>
      </c>
      <c r="C85" s="30">
        <v>0</v>
      </c>
      <c r="D85" s="31">
        <v>4</v>
      </c>
      <c r="E85" s="31">
        <v>3</v>
      </c>
      <c r="F85" s="31">
        <v>5</v>
      </c>
      <c r="G85" s="31">
        <v>0</v>
      </c>
      <c r="H85" s="32">
        <f t="shared" si="2"/>
        <v>5</v>
      </c>
      <c r="I85" s="31">
        <v>0</v>
      </c>
      <c r="J85" s="31">
        <v>0</v>
      </c>
      <c r="K85" s="31">
        <v>3</v>
      </c>
      <c r="L85" s="31">
        <v>2</v>
      </c>
      <c r="M85" s="31">
        <v>2</v>
      </c>
      <c r="N85" s="31">
        <v>4</v>
      </c>
      <c r="O85" s="31">
        <v>3</v>
      </c>
      <c r="P85" s="31"/>
    </row>
    <row r="86" spans="1:16" ht="15" customHeight="1">
      <c r="A86" s="28">
        <f t="shared" si="3"/>
        <v>680</v>
      </c>
      <c r="B86" s="29" t="s">
        <v>112</v>
      </c>
      <c r="C86" s="30">
        <v>0</v>
      </c>
      <c r="D86" s="31">
        <v>4</v>
      </c>
      <c r="E86" s="31">
        <v>3</v>
      </c>
      <c r="F86" s="31">
        <v>4</v>
      </c>
      <c r="G86" s="31">
        <v>0</v>
      </c>
      <c r="H86" s="32">
        <f t="shared" si="2"/>
        <v>4</v>
      </c>
      <c r="I86" s="31">
        <v>0</v>
      </c>
      <c r="J86" s="31">
        <v>0</v>
      </c>
      <c r="K86" s="31">
        <v>2</v>
      </c>
      <c r="L86" s="31">
        <v>2</v>
      </c>
      <c r="M86" s="31">
        <v>2</v>
      </c>
      <c r="N86" s="31">
        <v>6</v>
      </c>
      <c r="O86" s="31">
        <v>3</v>
      </c>
      <c r="P86" s="31"/>
    </row>
    <row r="87" spans="1:16" ht="15" customHeight="1">
      <c r="A87" s="28">
        <f t="shared" si="3"/>
        <v>681</v>
      </c>
      <c r="B87" s="29" t="s">
        <v>113</v>
      </c>
      <c r="C87" s="30">
        <v>0</v>
      </c>
      <c r="D87" s="31">
        <v>2</v>
      </c>
      <c r="E87" s="31">
        <v>3</v>
      </c>
      <c r="F87" s="31">
        <v>5</v>
      </c>
      <c r="G87" s="31">
        <v>0</v>
      </c>
      <c r="H87" s="32">
        <f t="shared" si="2"/>
        <v>5</v>
      </c>
      <c r="I87" s="31">
        <v>0</v>
      </c>
      <c r="J87" s="31">
        <v>0</v>
      </c>
      <c r="K87" s="31">
        <v>2</v>
      </c>
      <c r="L87" s="31">
        <v>2</v>
      </c>
      <c r="M87" s="31">
        <v>2</v>
      </c>
      <c r="N87" s="31">
        <v>5</v>
      </c>
      <c r="O87" s="31">
        <v>2</v>
      </c>
      <c r="P87" s="31"/>
    </row>
    <row r="88" spans="1:16" ht="15" customHeight="1">
      <c r="A88" s="28">
        <f t="shared" si="3"/>
        <v>682</v>
      </c>
      <c r="B88" s="29" t="s">
        <v>114</v>
      </c>
      <c r="C88" s="30">
        <v>0</v>
      </c>
      <c r="D88" s="31">
        <v>5</v>
      </c>
      <c r="E88" s="31">
        <v>4</v>
      </c>
      <c r="F88" s="31">
        <v>5</v>
      </c>
      <c r="G88" s="31">
        <v>0</v>
      </c>
      <c r="H88" s="32">
        <f t="shared" si="2"/>
        <v>5</v>
      </c>
      <c r="I88" s="31">
        <v>0</v>
      </c>
      <c r="J88" s="31">
        <v>0</v>
      </c>
      <c r="K88" s="31">
        <v>4</v>
      </c>
      <c r="L88" s="31">
        <v>2</v>
      </c>
      <c r="M88" s="31">
        <v>2</v>
      </c>
      <c r="N88" s="31">
        <v>6</v>
      </c>
      <c r="O88" s="31">
        <v>4</v>
      </c>
      <c r="P88" s="31"/>
    </row>
    <row r="89" spans="1:16" ht="15" customHeight="1">
      <c r="A89" s="28">
        <f t="shared" si="3"/>
        <v>683</v>
      </c>
      <c r="B89" s="29" t="s">
        <v>115</v>
      </c>
      <c r="C89" s="30">
        <v>0</v>
      </c>
      <c r="D89" s="31">
        <v>1</v>
      </c>
      <c r="E89" s="31">
        <v>0</v>
      </c>
      <c r="F89" s="31">
        <v>0</v>
      </c>
      <c r="G89" s="31">
        <v>0</v>
      </c>
      <c r="H89" s="32">
        <f t="shared" si="2"/>
        <v>0</v>
      </c>
      <c r="I89" s="31">
        <v>0</v>
      </c>
      <c r="J89" s="31">
        <v>0</v>
      </c>
      <c r="K89" s="31">
        <v>1</v>
      </c>
      <c r="L89" s="31">
        <v>2</v>
      </c>
      <c r="M89" s="31">
        <v>2</v>
      </c>
      <c r="N89" s="31">
        <v>1</v>
      </c>
      <c r="O89" s="31">
        <v>1</v>
      </c>
      <c r="P89" s="31"/>
    </row>
    <row r="90" spans="1:16" ht="15" customHeight="1">
      <c r="A90" s="28">
        <f t="shared" si="3"/>
        <v>684</v>
      </c>
      <c r="B90" s="29" t="s">
        <v>116</v>
      </c>
      <c r="C90" s="30">
        <v>0</v>
      </c>
      <c r="D90" s="31">
        <v>4</v>
      </c>
      <c r="E90" s="31">
        <v>3</v>
      </c>
      <c r="F90" s="31">
        <v>5</v>
      </c>
      <c r="G90" s="31">
        <v>0</v>
      </c>
      <c r="H90" s="32">
        <f t="shared" si="2"/>
        <v>5</v>
      </c>
      <c r="I90" s="31">
        <v>0</v>
      </c>
      <c r="J90" s="31">
        <v>0</v>
      </c>
      <c r="K90" s="31">
        <v>4</v>
      </c>
      <c r="L90" s="31">
        <v>2</v>
      </c>
      <c r="M90" s="31">
        <v>2</v>
      </c>
      <c r="N90" s="31">
        <v>5</v>
      </c>
      <c r="O90" s="31">
        <v>2</v>
      </c>
      <c r="P90" s="31"/>
    </row>
    <row r="91" spans="1:16" ht="15" customHeight="1">
      <c r="A91" s="28">
        <f t="shared" si="3"/>
        <v>685</v>
      </c>
      <c r="B91" s="29" t="s">
        <v>117</v>
      </c>
      <c r="C91" s="30">
        <v>0</v>
      </c>
      <c r="D91" s="31">
        <v>0</v>
      </c>
      <c r="E91" s="31">
        <v>1</v>
      </c>
      <c r="F91" s="31">
        <v>1</v>
      </c>
      <c r="G91" s="31">
        <v>0</v>
      </c>
      <c r="H91" s="32">
        <f t="shared" si="2"/>
        <v>1</v>
      </c>
      <c r="I91" s="31">
        <v>0</v>
      </c>
      <c r="J91" s="31">
        <v>0</v>
      </c>
      <c r="K91" s="31">
        <v>1</v>
      </c>
      <c r="L91" s="31">
        <v>2</v>
      </c>
      <c r="M91" s="31">
        <v>2</v>
      </c>
      <c r="N91" s="31">
        <v>2</v>
      </c>
      <c r="O91" s="31">
        <v>0</v>
      </c>
      <c r="P91" s="31"/>
    </row>
    <row r="92" spans="1:16" ht="15" customHeight="1">
      <c r="A92" s="28">
        <f t="shared" si="3"/>
        <v>686</v>
      </c>
      <c r="B92" s="33" t="s">
        <v>118</v>
      </c>
      <c r="C92" s="30">
        <v>0</v>
      </c>
      <c r="D92" s="31">
        <v>5</v>
      </c>
      <c r="E92" s="31">
        <v>4</v>
      </c>
      <c r="F92" s="31">
        <v>5</v>
      </c>
      <c r="G92" s="31">
        <v>0</v>
      </c>
      <c r="H92" s="32">
        <f t="shared" si="2"/>
        <v>5</v>
      </c>
      <c r="I92" s="31">
        <v>0</v>
      </c>
      <c r="J92" s="31">
        <v>0</v>
      </c>
      <c r="K92" s="31">
        <v>4</v>
      </c>
      <c r="L92" s="31">
        <v>2</v>
      </c>
      <c r="M92" s="31">
        <v>2</v>
      </c>
      <c r="N92" s="31">
        <v>6</v>
      </c>
      <c r="O92" s="31">
        <v>4</v>
      </c>
      <c r="P92" s="31"/>
    </row>
    <row r="93" spans="1:16" ht="15" customHeight="1">
      <c r="A93" s="28">
        <f t="shared" si="3"/>
        <v>687</v>
      </c>
      <c r="B93" s="29" t="s">
        <v>119</v>
      </c>
      <c r="C93" s="30">
        <v>0</v>
      </c>
      <c r="D93" s="31">
        <v>5</v>
      </c>
      <c r="E93" s="31">
        <v>3</v>
      </c>
      <c r="F93" s="31">
        <v>5</v>
      </c>
      <c r="G93" s="31">
        <v>0</v>
      </c>
      <c r="H93" s="32">
        <f t="shared" si="2"/>
        <v>5</v>
      </c>
      <c r="I93" s="31">
        <v>0</v>
      </c>
      <c r="J93" s="31">
        <v>0</v>
      </c>
      <c r="K93" s="31">
        <v>4</v>
      </c>
      <c r="L93" s="31">
        <v>2</v>
      </c>
      <c r="M93" s="31">
        <v>2</v>
      </c>
      <c r="N93" s="31">
        <v>6</v>
      </c>
      <c r="O93" s="31">
        <v>4</v>
      </c>
      <c r="P93" s="31"/>
    </row>
    <row r="94" spans="1:16" ht="15" customHeight="1">
      <c r="A94" s="28">
        <f t="shared" si="3"/>
        <v>688</v>
      </c>
      <c r="B94" s="29" t="s">
        <v>120</v>
      </c>
      <c r="C94" s="30">
        <v>0</v>
      </c>
      <c r="D94" s="31">
        <v>0</v>
      </c>
      <c r="E94" s="31">
        <v>1</v>
      </c>
      <c r="F94" s="31">
        <v>0</v>
      </c>
      <c r="G94" s="31">
        <v>0</v>
      </c>
      <c r="H94" s="32">
        <f t="shared" si="2"/>
        <v>0</v>
      </c>
      <c r="I94" s="31">
        <v>0</v>
      </c>
      <c r="J94" s="31">
        <v>0</v>
      </c>
      <c r="K94" s="31">
        <v>2</v>
      </c>
      <c r="L94" s="31">
        <v>2</v>
      </c>
      <c r="M94" s="31">
        <v>2</v>
      </c>
      <c r="N94" s="31">
        <v>3</v>
      </c>
      <c r="O94" s="31">
        <v>1</v>
      </c>
      <c r="P94" s="31"/>
    </row>
    <row r="95" spans="1:16" ht="15" customHeight="1">
      <c r="A95" s="28">
        <f t="shared" si="3"/>
        <v>689</v>
      </c>
      <c r="B95" s="29" t="s">
        <v>121</v>
      </c>
      <c r="C95" s="30">
        <v>0</v>
      </c>
      <c r="D95" s="31">
        <v>5</v>
      </c>
      <c r="E95" s="31">
        <v>3</v>
      </c>
      <c r="F95" s="31">
        <v>5</v>
      </c>
      <c r="G95" s="31">
        <v>0</v>
      </c>
      <c r="H95" s="32">
        <f t="shared" si="2"/>
        <v>5</v>
      </c>
      <c r="I95" s="31">
        <v>0</v>
      </c>
      <c r="J95" s="31">
        <v>0</v>
      </c>
      <c r="K95" s="31">
        <v>3</v>
      </c>
      <c r="L95" s="31">
        <v>2</v>
      </c>
      <c r="M95" s="31">
        <v>2</v>
      </c>
      <c r="N95" s="31">
        <v>5</v>
      </c>
      <c r="O95" s="31">
        <v>2</v>
      </c>
      <c r="P95" s="31"/>
    </row>
    <row r="96" spans="1:16" ht="15" customHeight="1">
      <c r="A96" s="28">
        <f t="shared" si="3"/>
        <v>690</v>
      </c>
      <c r="B96" s="29" t="s">
        <v>122</v>
      </c>
      <c r="C96" s="30">
        <v>0</v>
      </c>
      <c r="D96" s="31">
        <v>4</v>
      </c>
      <c r="E96" s="31">
        <v>3</v>
      </c>
      <c r="F96" s="31">
        <v>2</v>
      </c>
      <c r="G96" s="31">
        <v>0</v>
      </c>
      <c r="H96" s="32">
        <f t="shared" si="2"/>
        <v>2</v>
      </c>
      <c r="I96" s="31">
        <v>0</v>
      </c>
      <c r="J96" s="31">
        <v>0</v>
      </c>
      <c r="K96" s="31">
        <v>2</v>
      </c>
      <c r="L96" s="31">
        <v>2</v>
      </c>
      <c r="M96" s="31">
        <v>2</v>
      </c>
      <c r="N96" s="31">
        <v>4</v>
      </c>
      <c r="O96" s="31">
        <v>2</v>
      </c>
      <c r="P96" s="31"/>
    </row>
    <row r="97" spans="1:16" ht="15" customHeight="1">
      <c r="A97" s="28">
        <f t="shared" si="3"/>
        <v>691</v>
      </c>
      <c r="B97" s="29" t="s">
        <v>123</v>
      </c>
      <c r="C97" s="30">
        <v>0</v>
      </c>
      <c r="D97" s="31">
        <v>1</v>
      </c>
      <c r="E97" s="31">
        <v>2</v>
      </c>
      <c r="F97" s="31">
        <v>2</v>
      </c>
      <c r="G97" s="31">
        <v>0</v>
      </c>
      <c r="H97" s="32">
        <f t="shared" si="2"/>
        <v>2</v>
      </c>
      <c r="I97" s="31">
        <v>0</v>
      </c>
      <c r="J97" s="31">
        <v>0</v>
      </c>
      <c r="K97" s="31">
        <v>3</v>
      </c>
      <c r="L97" s="31">
        <v>1</v>
      </c>
      <c r="M97" s="31">
        <v>1</v>
      </c>
      <c r="N97" s="31">
        <v>2</v>
      </c>
      <c r="O97" s="31">
        <v>1</v>
      </c>
      <c r="P97" s="31"/>
    </row>
    <row r="98" spans="1:16" ht="15" customHeight="1">
      <c r="A98" s="28">
        <f t="shared" si="3"/>
        <v>692</v>
      </c>
      <c r="B98" s="29" t="s">
        <v>124</v>
      </c>
      <c r="C98" s="30">
        <v>0</v>
      </c>
      <c r="D98" s="31">
        <v>2</v>
      </c>
      <c r="E98" s="31">
        <v>1</v>
      </c>
      <c r="F98" s="31">
        <v>5</v>
      </c>
      <c r="G98" s="31">
        <v>0</v>
      </c>
      <c r="H98" s="32">
        <f t="shared" si="2"/>
        <v>5</v>
      </c>
      <c r="I98" s="31">
        <v>0</v>
      </c>
      <c r="J98" s="31">
        <v>0</v>
      </c>
      <c r="K98" s="31">
        <v>2</v>
      </c>
      <c r="L98" s="31">
        <v>1</v>
      </c>
      <c r="M98" s="31">
        <v>1</v>
      </c>
      <c r="N98" s="31">
        <v>6</v>
      </c>
      <c r="O98" s="31">
        <v>3</v>
      </c>
      <c r="P98" s="31"/>
    </row>
    <row r="99" spans="1:16" ht="15" customHeight="1">
      <c r="A99" s="28">
        <f t="shared" si="3"/>
        <v>693</v>
      </c>
      <c r="B99" s="33" t="s">
        <v>125</v>
      </c>
      <c r="C99" s="30">
        <v>0</v>
      </c>
      <c r="D99" s="31">
        <v>5</v>
      </c>
      <c r="E99" s="31">
        <v>4</v>
      </c>
      <c r="F99" s="31">
        <v>5</v>
      </c>
      <c r="G99" s="31">
        <v>0</v>
      </c>
      <c r="H99" s="32">
        <f t="shared" si="2"/>
        <v>5</v>
      </c>
      <c r="I99" s="31">
        <v>0</v>
      </c>
      <c r="J99" s="31">
        <v>0</v>
      </c>
      <c r="K99" s="31">
        <v>4</v>
      </c>
      <c r="L99" s="31">
        <v>1</v>
      </c>
      <c r="M99" s="31">
        <v>1</v>
      </c>
      <c r="N99" s="31">
        <v>6</v>
      </c>
      <c r="O99" s="31">
        <v>4</v>
      </c>
      <c r="P99" s="31"/>
    </row>
    <row r="100" spans="1:16" ht="15" customHeight="1">
      <c r="A100" s="28">
        <f t="shared" si="3"/>
        <v>694</v>
      </c>
      <c r="B100" s="29" t="s">
        <v>126</v>
      </c>
      <c r="C100" s="30">
        <v>0</v>
      </c>
      <c r="D100" s="31">
        <v>5</v>
      </c>
      <c r="E100" s="31">
        <v>3</v>
      </c>
      <c r="F100" s="31">
        <v>4</v>
      </c>
      <c r="G100" s="31">
        <v>0</v>
      </c>
      <c r="H100" s="32">
        <f t="shared" si="2"/>
        <v>4</v>
      </c>
      <c r="I100" s="31">
        <v>0</v>
      </c>
      <c r="J100" s="31">
        <v>0</v>
      </c>
      <c r="K100" s="31">
        <v>1</v>
      </c>
      <c r="L100" s="31">
        <v>1</v>
      </c>
      <c r="M100" s="31">
        <v>1</v>
      </c>
      <c r="N100" s="31">
        <v>6</v>
      </c>
      <c r="O100" s="31">
        <v>3</v>
      </c>
      <c r="P100" s="31"/>
    </row>
    <row r="101" spans="1:16" ht="15" customHeight="1">
      <c r="A101" s="28">
        <f t="shared" si="3"/>
        <v>695</v>
      </c>
      <c r="B101" s="29" t="s">
        <v>127</v>
      </c>
      <c r="C101" s="30">
        <v>0</v>
      </c>
      <c r="D101" s="31">
        <v>5</v>
      </c>
      <c r="E101" s="31">
        <v>2</v>
      </c>
      <c r="F101" s="31">
        <v>3</v>
      </c>
      <c r="G101" s="31">
        <v>0</v>
      </c>
      <c r="H101" s="32">
        <f t="shared" si="2"/>
        <v>3</v>
      </c>
      <c r="I101" s="31">
        <v>0</v>
      </c>
      <c r="J101" s="31">
        <v>0</v>
      </c>
      <c r="K101" s="31">
        <v>1</v>
      </c>
      <c r="L101" s="31">
        <v>1</v>
      </c>
      <c r="M101" s="31">
        <v>1</v>
      </c>
      <c r="N101" s="31">
        <v>5</v>
      </c>
      <c r="O101" s="31">
        <v>4</v>
      </c>
      <c r="P101" s="31"/>
    </row>
    <row r="102" spans="1:16" ht="15" customHeight="1">
      <c r="A102" s="28">
        <f t="shared" si="3"/>
        <v>696</v>
      </c>
      <c r="B102" s="29" t="s">
        <v>128</v>
      </c>
      <c r="C102" s="30">
        <v>0</v>
      </c>
      <c r="D102" s="31">
        <v>4</v>
      </c>
      <c r="E102" s="31">
        <v>4</v>
      </c>
      <c r="F102" s="31">
        <v>5</v>
      </c>
      <c r="G102" s="31">
        <v>0</v>
      </c>
      <c r="H102" s="32">
        <f t="shared" si="2"/>
        <v>5</v>
      </c>
      <c r="I102" s="31">
        <v>0</v>
      </c>
      <c r="J102" s="31">
        <v>0</v>
      </c>
      <c r="K102" s="31">
        <v>3</v>
      </c>
      <c r="L102" s="31">
        <v>1</v>
      </c>
      <c r="M102" s="31">
        <v>1</v>
      </c>
      <c r="N102" s="31">
        <v>6</v>
      </c>
      <c r="O102" s="31">
        <v>1</v>
      </c>
      <c r="P102" s="31"/>
    </row>
    <row r="103" spans="1:16" ht="15" customHeight="1">
      <c r="A103" s="28">
        <f t="shared" si="3"/>
        <v>697</v>
      </c>
      <c r="B103" s="29" t="s">
        <v>129</v>
      </c>
      <c r="C103" s="30">
        <v>0</v>
      </c>
      <c r="D103" s="31">
        <v>3</v>
      </c>
      <c r="E103" s="31">
        <v>3</v>
      </c>
      <c r="F103" s="31">
        <v>5</v>
      </c>
      <c r="G103" s="31">
        <v>0</v>
      </c>
      <c r="H103" s="32">
        <f t="shared" si="2"/>
        <v>5</v>
      </c>
      <c r="I103" s="31">
        <v>0</v>
      </c>
      <c r="J103" s="31">
        <v>0</v>
      </c>
      <c r="K103" s="31">
        <v>3</v>
      </c>
      <c r="L103" s="31">
        <v>1</v>
      </c>
      <c r="M103" s="31">
        <v>1</v>
      </c>
      <c r="N103" s="31">
        <v>6</v>
      </c>
      <c r="O103" s="31">
        <v>4</v>
      </c>
      <c r="P103" s="31"/>
    </row>
    <row r="104" spans="1:16" ht="15" customHeight="1">
      <c r="A104" s="28">
        <f t="shared" si="3"/>
        <v>698</v>
      </c>
      <c r="B104" s="29" t="s">
        <v>130</v>
      </c>
      <c r="C104" s="30">
        <v>0</v>
      </c>
      <c r="D104" s="31">
        <v>5</v>
      </c>
      <c r="E104" s="31">
        <v>4</v>
      </c>
      <c r="F104" s="31">
        <v>5</v>
      </c>
      <c r="G104" s="31">
        <v>0</v>
      </c>
      <c r="H104" s="32">
        <f t="shared" si="2"/>
        <v>5</v>
      </c>
      <c r="I104" s="31">
        <v>0</v>
      </c>
      <c r="J104" s="31">
        <v>0</v>
      </c>
      <c r="K104" s="31">
        <v>4</v>
      </c>
      <c r="L104" s="31">
        <v>1</v>
      </c>
      <c r="M104" s="31">
        <v>1</v>
      </c>
      <c r="N104" s="31">
        <v>6</v>
      </c>
      <c r="O104" s="31">
        <v>4</v>
      </c>
      <c r="P104" s="31"/>
    </row>
    <row r="105" spans="1:16" ht="15" customHeight="1">
      <c r="A105" s="28">
        <f t="shared" si="3"/>
        <v>699</v>
      </c>
      <c r="B105" s="29" t="s">
        <v>131</v>
      </c>
      <c r="C105" s="30">
        <v>0</v>
      </c>
      <c r="D105" s="31">
        <v>1</v>
      </c>
      <c r="E105" s="31">
        <v>1</v>
      </c>
      <c r="F105" s="31">
        <v>3</v>
      </c>
      <c r="G105" s="31">
        <v>0</v>
      </c>
      <c r="H105" s="32">
        <f t="shared" si="2"/>
        <v>3</v>
      </c>
      <c r="I105" s="31">
        <v>0</v>
      </c>
      <c r="J105" s="31">
        <v>0</v>
      </c>
      <c r="K105" s="31">
        <v>1</v>
      </c>
      <c r="L105" s="31">
        <v>1</v>
      </c>
      <c r="M105" s="31">
        <v>1</v>
      </c>
      <c r="N105" s="31">
        <v>3</v>
      </c>
      <c r="O105" s="31">
        <v>1</v>
      </c>
      <c r="P105" s="31"/>
    </row>
    <row r="106" spans="1:16" ht="15" customHeight="1">
      <c r="A106" s="28">
        <f t="shared" si="3"/>
        <v>700</v>
      </c>
      <c r="B106" s="33" t="s">
        <v>132</v>
      </c>
      <c r="C106" s="30">
        <v>0</v>
      </c>
      <c r="D106" s="31">
        <v>5</v>
      </c>
      <c r="E106" s="31">
        <v>4</v>
      </c>
      <c r="F106" s="31">
        <v>5</v>
      </c>
      <c r="G106" s="31">
        <v>0</v>
      </c>
      <c r="H106" s="32">
        <f t="shared" si="2"/>
        <v>5</v>
      </c>
      <c r="I106" s="31">
        <v>0</v>
      </c>
      <c r="J106" s="31">
        <v>0</v>
      </c>
      <c r="K106" s="31">
        <v>4</v>
      </c>
      <c r="L106" s="31">
        <v>1</v>
      </c>
      <c r="M106" s="31">
        <v>1</v>
      </c>
      <c r="N106" s="31">
        <v>6</v>
      </c>
      <c r="O106" s="31">
        <v>4</v>
      </c>
      <c r="P106" s="31"/>
    </row>
    <row r="107" spans="1:16" ht="15" customHeight="1">
      <c r="A107" s="28">
        <f t="shared" si="3"/>
        <v>701</v>
      </c>
      <c r="B107" s="29" t="s">
        <v>133</v>
      </c>
      <c r="C107" s="30">
        <v>0</v>
      </c>
      <c r="D107" s="31">
        <v>3</v>
      </c>
      <c r="E107" s="31">
        <v>3</v>
      </c>
      <c r="F107" s="31">
        <v>5</v>
      </c>
      <c r="G107" s="31">
        <v>0</v>
      </c>
      <c r="H107" s="32">
        <f t="shared" si="2"/>
        <v>5</v>
      </c>
      <c r="I107" s="31">
        <v>0</v>
      </c>
      <c r="J107" s="31">
        <v>0</v>
      </c>
      <c r="K107" s="31">
        <v>3</v>
      </c>
      <c r="L107" s="31">
        <v>1</v>
      </c>
      <c r="M107" s="31">
        <v>1</v>
      </c>
      <c r="N107" s="31">
        <v>5</v>
      </c>
      <c r="O107" s="31">
        <v>1</v>
      </c>
      <c r="P107" s="31"/>
    </row>
    <row r="108" spans="1:16" ht="15" customHeight="1">
      <c r="A108" s="28">
        <f t="shared" si="3"/>
        <v>702</v>
      </c>
      <c r="B108" s="33" t="s">
        <v>134</v>
      </c>
      <c r="C108" s="30">
        <v>0</v>
      </c>
      <c r="D108" s="31">
        <v>5</v>
      </c>
      <c r="E108" s="31">
        <v>4</v>
      </c>
      <c r="F108" s="31">
        <v>5</v>
      </c>
      <c r="G108" s="31">
        <v>0</v>
      </c>
      <c r="H108" s="32">
        <f t="shared" si="2"/>
        <v>5</v>
      </c>
      <c r="I108" s="31">
        <v>0</v>
      </c>
      <c r="J108" s="31">
        <v>0</v>
      </c>
      <c r="K108" s="31">
        <v>4</v>
      </c>
      <c r="L108" s="31">
        <v>1</v>
      </c>
      <c r="M108" s="31">
        <v>1</v>
      </c>
      <c r="N108" s="31">
        <v>6</v>
      </c>
      <c r="O108" s="31">
        <v>4</v>
      </c>
      <c r="P108" s="31"/>
    </row>
    <row r="109" spans="1:16" ht="15" customHeight="1">
      <c r="A109" s="28">
        <f t="shared" si="3"/>
        <v>703</v>
      </c>
      <c r="B109" s="29" t="s">
        <v>135</v>
      </c>
      <c r="C109" s="30">
        <v>0</v>
      </c>
      <c r="D109" s="31">
        <v>5</v>
      </c>
      <c r="E109" s="31">
        <v>4</v>
      </c>
      <c r="F109" s="31">
        <v>5</v>
      </c>
      <c r="G109" s="31">
        <v>0</v>
      </c>
      <c r="H109" s="32">
        <f t="shared" si="2"/>
        <v>5</v>
      </c>
      <c r="I109" s="31">
        <v>0</v>
      </c>
      <c r="J109" s="31">
        <v>0</v>
      </c>
      <c r="K109" s="31">
        <v>4</v>
      </c>
      <c r="L109" s="31">
        <v>1</v>
      </c>
      <c r="M109" s="31">
        <v>1</v>
      </c>
      <c r="N109" s="31">
        <v>6</v>
      </c>
      <c r="O109" s="31">
        <v>4</v>
      </c>
      <c r="P109" s="31"/>
    </row>
    <row r="110" spans="1:16" ht="15" customHeight="1">
      <c r="A110" s="28">
        <f t="shared" si="3"/>
        <v>704</v>
      </c>
      <c r="B110" s="29" t="s">
        <v>136</v>
      </c>
      <c r="C110" s="30">
        <v>0</v>
      </c>
      <c r="D110" s="31">
        <v>5</v>
      </c>
      <c r="E110" s="31">
        <v>4</v>
      </c>
      <c r="F110" s="31">
        <v>5</v>
      </c>
      <c r="G110" s="31">
        <v>0</v>
      </c>
      <c r="H110" s="32">
        <f t="shared" si="2"/>
        <v>5</v>
      </c>
      <c r="I110" s="31">
        <v>0</v>
      </c>
      <c r="J110" s="31">
        <v>0</v>
      </c>
      <c r="K110" s="31">
        <v>4</v>
      </c>
      <c r="L110" s="31">
        <v>1</v>
      </c>
      <c r="M110" s="31">
        <v>1</v>
      </c>
      <c r="N110" s="31">
        <v>6</v>
      </c>
      <c r="O110" s="31">
        <v>4</v>
      </c>
      <c r="P110" s="31"/>
    </row>
    <row r="111" spans="1:16" ht="15" customHeight="1">
      <c r="A111" s="28">
        <f t="shared" si="3"/>
        <v>705</v>
      </c>
      <c r="B111" s="29" t="s">
        <v>137</v>
      </c>
      <c r="C111" s="30">
        <v>0</v>
      </c>
      <c r="D111" s="31">
        <v>4</v>
      </c>
      <c r="E111" s="31">
        <v>3</v>
      </c>
      <c r="F111" s="31">
        <v>4</v>
      </c>
      <c r="G111" s="31">
        <v>0</v>
      </c>
      <c r="H111" s="32">
        <f t="shared" si="2"/>
        <v>4</v>
      </c>
      <c r="I111" s="31">
        <v>0</v>
      </c>
      <c r="J111" s="31">
        <v>0</v>
      </c>
      <c r="K111" s="31">
        <v>4</v>
      </c>
      <c r="L111" s="31">
        <v>1</v>
      </c>
      <c r="M111" s="31">
        <v>1</v>
      </c>
      <c r="N111" s="31">
        <v>4</v>
      </c>
      <c r="O111" s="31">
        <v>1</v>
      </c>
      <c r="P111" s="31"/>
    </row>
    <row r="112" spans="1:16" ht="15" customHeight="1">
      <c r="A112" s="28">
        <f t="shared" si="3"/>
        <v>706</v>
      </c>
      <c r="B112" s="33" t="s">
        <v>138</v>
      </c>
      <c r="C112" s="30">
        <v>0</v>
      </c>
      <c r="D112" s="31">
        <v>5</v>
      </c>
      <c r="E112" s="31">
        <v>4</v>
      </c>
      <c r="F112" s="31">
        <v>5</v>
      </c>
      <c r="G112" s="31">
        <v>0</v>
      </c>
      <c r="H112" s="32">
        <f t="shared" si="2"/>
        <v>5</v>
      </c>
      <c r="I112" s="31">
        <v>0</v>
      </c>
      <c r="J112" s="31">
        <v>0</v>
      </c>
      <c r="K112" s="31">
        <v>4</v>
      </c>
      <c r="L112" s="31">
        <v>1</v>
      </c>
      <c r="M112" s="31">
        <v>1</v>
      </c>
      <c r="N112" s="31">
        <v>6</v>
      </c>
      <c r="O112" s="31">
        <v>4</v>
      </c>
      <c r="P112" s="31"/>
    </row>
    <row r="113" spans="1:16" ht="15" customHeight="1">
      <c r="A113" s="28">
        <f t="shared" si="3"/>
        <v>707</v>
      </c>
      <c r="B113" s="29" t="s">
        <v>139</v>
      </c>
      <c r="C113" s="30">
        <v>0</v>
      </c>
      <c r="D113" s="31">
        <v>4</v>
      </c>
      <c r="E113" s="31">
        <v>4</v>
      </c>
      <c r="F113" s="31">
        <v>5</v>
      </c>
      <c r="G113" s="31">
        <v>0</v>
      </c>
      <c r="H113" s="32">
        <f t="shared" si="2"/>
        <v>5</v>
      </c>
      <c r="I113" s="31">
        <v>0</v>
      </c>
      <c r="J113" s="31">
        <v>0</v>
      </c>
      <c r="K113" s="31">
        <v>3</v>
      </c>
      <c r="L113" s="31">
        <v>1</v>
      </c>
      <c r="M113" s="31">
        <v>1</v>
      </c>
      <c r="N113" s="31">
        <v>6</v>
      </c>
      <c r="O113" s="31">
        <v>3</v>
      </c>
      <c r="P113" s="31"/>
    </row>
    <row r="114" spans="1:16" ht="15" customHeight="1">
      <c r="A114" s="28">
        <f t="shared" si="3"/>
        <v>708</v>
      </c>
      <c r="B114" s="33" t="s">
        <v>140</v>
      </c>
      <c r="C114" s="30">
        <v>0</v>
      </c>
      <c r="D114" s="31">
        <v>5</v>
      </c>
      <c r="E114" s="31">
        <v>4</v>
      </c>
      <c r="F114" s="31">
        <v>5</v>
      </c>
      <c r="G114" s="31">
        <v>0</v>
      </c>
      <c r="H114" s="32">
        <f t="shared" si="2"/>
        <v>5</v>
      </c>
      <c r="I114" s="31">
        <v>0</v>
      </c>
      <c r="J114" s="31">
        <v>0</v>
      </c>
      <c r="K114" s="31">
        <v>4</v>
      </c>
      <c r="L114" s="31">
        <v>1</v>
      </c>
      <c r="M114" s="31">
        <v>1</v>
      </c>
      <c r="N114" s="31">
        <v>6</v>
      </c>
      <c r="O114" s="31">
        <v>4</v>
      </c>
      <c r="P114" s="31"/>
    </row>
    <row r="115" spans="1:16" ht="15" customHeight="1">
      <c r="A115" s="28">
        <f t="shared" si="3"/>
        <v>709</v>
      </c>
      <c r="B115" s="29" t="s">
        <v>141</v>
      </c>
      <c r="C115" s="30">
        <v>0</v>
      </c>
      <c r="D115" s="31">
        <v>5</v>
      </c>
      <c r="E115" s="31">
        <v>4</v>
      </c>
      <c r="F115" s="31">
        <v>5</v>
      </c>
      <c r="G115" s="31">
        <v>0</v>
      </c>
      <c r="H115" s="32">
        <f t="shared" si="2"/>
        <v>5</v>
      </c>
      <c r="I115" s="31">
        <v>0</v>
      </c>
      <c r="J115" s="31">
        <v>0</v>
      </c>
      <c r="K115" s="31">
        <v>4</v>
      </c>
      <c r="L115" s="31">
        <v>1</v>
      </c>
      <c r="M115" s="31">
        <v>1</v>
      </c>
      <c r="N115" s="31">
        <v>6</v>
      </c>
      <c r="O115" s="31">
        <v>4</v>
      </c>
      <c r="P115" s="31"/>
    </row>
    <row r="116" spans="1:16" ht="15" customHeight="1">
      <c r="A116" s="28">
        <f t="shared" si="3"/>
        <v>710</v>
      </c>
      <c r="B116" s="29" t="s">
        <v>142</v>
      </c>
      <c r="C116" s="30">
        <v>0</v>
      </c>
      <c r="D116" s="31">
        <v>3</v>
      </c>
      <c r="E116" s="31">
        <v>3</v>
      </c>
      <c r="F116" s="31">
        <v>5</v>
      </c>
      <c r="G116" s="31">
        <v>0</v>
      </c>
      <c r="H116" s="32">
        <f t="shared" si="2"/>
        <v>5</v>
      </c>
      <c r="I116" s="31">
        <v>0</v>
      </c>
      <c r="J116" s="31">
        <v>0</v>
      </c>
      <c r="K116" s="31">
        <v>3</v>
      </c>
      <c r="L116" s="31">
        <v>1</v>
      </c>
      <c r="M116" s="31">
        <v>1</v>
      </c>
      <c r="N116" s="31">
        <v>3</v>
      </c>
      <c r="O116" s="31">
        <v>2</v>
      </c>
      <c r="P116" s="31"/>
    </row>
    <row r="117" spans="1:16" ht="15" customHeight="1">
      <c r="A117" s="28">
        <f t="shared" si="3"/>
        <v>711</v>
      </c>
      <c r="B117" s="29" t="s">
        <v>143</v>
      </c>
      <c r="C117" s="30">
        <v>0</v>
      </c>
      <c r="D117" s="31">
        <v>4</v>
      </c>
      <c r="E117" s="31">
        <v>4</v>
      </c>
      <c r="F117" s="31">
        <v>5</v>
      </c>
      <c r="G117" s="31">
        <v>0</v>
      </c>
      <c r="H117" s="32">
        <f t="shared" si="2"/>
        <v>5</v>
      </c>
      <c r="I117" s="31">
        <v>0</v>
      </c>
      <c r="J117" s="31">
        <v>0</v>
      </c>
      <c r="K117" s="31">
        <v>4</v>
      </c>
      <c r="L117" s="31">
        <v>1</v>
      </c>
      <c r="M117" s="31">
        <v>1</v>
      </c>
      <c r="N117" s="31">
        <v>5</v>
      </c>
      <c r="O117" s="31">
        <v>2</v>
      </c>
      <c r="P117" s="31"/>
    </row>
    <row r="118" spans="1:16" ht="15" customHeight="1">
      <c r="A118" s="28">
        <f t="shared" si="3"/>
        <v>712</v>
      </c>
      <c r="B118" s="29" t="s">
        <v>144</v>
      </c>
      <c r="C118" s="30">
        <v>0</v>
      </c>
      <c r="D118" s="31">
        <v>5</v>
      </c>
      <c r="E118" s="31">
        <v>4</v>
      </c>
      <c r="F118" s="31">
        <v>5</v>
      </c>
      <c r="G118" s="31">
        <v>0</v>
      </c>
      <c r="H118" s="32">
        <f t="shared" si="2"/>
        <v>5</v>
      </c>
      <c r="I118" s="31">
        <v>0</v>
      </c>
      <c r="J118" s="31">
        <v>0</v>
      </c>
      <c r="K118" s="31">
        <v>4</v>
      </c>
      <c r="L118" s="31">
        <v>1</v>
      </c>
      <c r="M118" s="31">
        <v>1</v>
      </c>
      <c r="N118" s="31">
        <v>6</v>
      </c>
      <c r="O118" s="31">
        <v>4</v>
      </c>
      <c r="P118" s="31"/>
    </row>
    <row r="119" spans="1:16" ht="15" customHeight="1">
      <c r="A119" s="28">
        <f t="shared" si="3"/>
        <v>713</v>
      </c>
      <c r="B119" s="29" t="s">
        <v>145</v>
      </c>
      <c r="C119" s="30">
        <v>0</v>
      </c>
      <c r="D119" s="31">
        <v>5</v>
      </c>
      <c r="E119" s="31">
        <v>3</v>
      </c>
      <c r="F119" s="31">
        <v>5</v>
      </c>
      <c r="G119" s="31">
        <v>0</v>
      </c>
      <c r="H119" s="32">
        <f t="shared" si="2"/>
        <v>5</v>
      </c>
      <c r="I119" s="31">
        <v>0</v>
      </c>
      <c r="J119" s="31">
        <v>0</v>
      </c>
      <c r="K119" s="31">
        <v>4</v>
      </c>
      <c r="L119" s="31">
        <v>1</v>
      </c>
      <c r="M119" s="31">
        <v>1</v>
      </c>
      <c r="N119" s="31">
        <v>5</v>
      </c>
      <c r="O119" s="31">
        <v>4</v>
      </c>
      <c r="P119" s="31"/>
    </row>
    <row r="120" spans="1:16" ht="15" customHeight="1">
      <c r="A120" s="28">
        <f t="shared" si="3"/>
        <v>714</v>
      </c>
      <c r="B120" s="29" t="s">
        <v>146</v>
      </c>
      <c r="C120" s="30">
        <v>0</v>
      </c>
      <c r="D120" s="31">
        <v>2</v>
      </c>
      <c r="E120" s="31">
        <v>0</v>
      </c>
      <c r="F120" s="31">
        <v>0</v>
      </c>
      <c r="G120" s="31">
        <v>0</v>
      </c>
      <c r="H120" s="32">
        <f t="shared" si="2"/>
        <v>0</v>
      </c>
      <c r="I120" s="31">
        <v>0</v>
      </c>
      <c r="J120" s="31">
        <v>0</v>
      </c>
      <c r="K120" s="31">
        <v>1</v>
      </c>
      <c r="L120" s="31">
        <v>1</v>
      </c>
      <c r="M120" s="31">
        <v>1</v>
      </c>
      <c r="N120" s="31">
        <v>1</v>
      </c>
      <c r="O120" s="31">
        <v>1</v>
      </c>
      <c r="P120" s="31"/>
    </row>
    <row r="121" spans="1:16" ht="15" customHeight="1">
      <c r="A121" s="28">
        <f t="shared" si="3"/>
        <v>715</v>
      </c>
      <c r="B121" s="29" t="s">
        <v>147</v>
      </c>
      <c r="C121" s="30">
        <v>0</v>
      </c>
      <c r="D121" s="31">
        <v>2</v>
      </c>
      <c r="E121" s="31">
        <v>4</v>
      </c>
      <c r="F121" s="31">
        <v>4</v>
      </c>
      <c r="G121" s="31">
        <v>0</v>
      </c>
      <c r="H121" s="32">
        <f t="shared" si="2"/>
        <v>4</v>
      </c>
      <c r="I121" s="31">
        <v>0</v>
      </c>
      <c r="J121" s="31">
        <v>0</v>
      </c>
      <c r="K121" s="31">
        <v>2</v>
      </c>
      <c r="L121" s="31">
        <v>1</v>
      </c>
      <c r="M121" s="31">
        <v>1</v>
      </c>
      <c r="N121" s="31">
        <v>4</v>
      </c>
      <c r="O121" s="31">
        <v>1</v>
      </c>
      <c r="P121" s="31"/>
    </row>
    <row r="122" spans="1:16" ht="15" customHeight="1">
      <c r="A122" s="28">
        <f t="shared" si="3"/>
        <v>716</v>
      </c>
      <c r="B122" s="29" t="s">
        <v>148</v>
      </c>
      <c r="C122" s="30">
        <v>0</v>
      </c>
      <c r="D122" s="31">
        <v>3</v>
      </c>
      <c r="E122" s="31">
        <v>2</v>
      </c>
      <c r="F122" s="31">
        <v>4</v>
      </c>
      <c r="G122" s="31">
        <v>0</v>
      </c>
      <c r="H122" s="32">
        <f t="shared" si="2"/>
        <v>4</v>
      </c>
      <c r="I122" s="31">
        <v>0</v>
      </c>
      <c r="J122" s="31">
        <v>0</v>
      </c>
      <c r="K122" s="31">
        <v>4</v>
      </c>
      <c r="L122" s="31">
        <v>1</v>
      </c>
      <c r="M122" s="31">
        <v>1</v>
      </c>
      <c r="N122" s="31">
        <v>4</v>
      </c>
      <c r="O122" s="31">
        <v>0</v>
      </c>
      <c r="P122" s="31"/>
    </row>
    <row r="123" spans="1:16" ht="15" customHeight="1">
      <c r="A123" s="28">
        <f t="shared" si="3"/>
        <v>717</v>
      </c>
      <c r="B123" s="29" t="s">
        <v>149</v>
      </c>
      <c r="C123" s="30">
        <v>0</v>
      </c>
      <c r="D123" s="31">
        <v>4</v>
      </c>
      <c r="E123" s="31">
        <v>4</v>
      </c>
      <c r="F123" s="31">
        <v>5</v>
      </c>
      <c r="G123" s="31">
        <v>0</v>
      </c>
      <c r="H123" s="32">
        <f t="shared" si="2"/>
        <v>5</v>
      </c>
      <c r="I123" s="31">
        <v>0</v>
      </c>
      <c r="J123" s="31">
        <v>0</v>
      </c>
      <c r="K123" s="31">
        <v>2</v>
      </c>
      <c r="L123" s="31">
        <v>1</v>
      </c>
      <c r="M123" s="31">
        <v>1</v>
      </c>
      <c r="N123" s="31">
        <v>5</v>
      </c>
      <c r="O123" s="31">
        <v>4</v>
      </c>
      <c r="P123" s="31"/>
    </row>
    <row r="124" spans="1:16" ht="15" customHeight="1">
      <c r="A124" s="28">
        <f t="shared" si="3"/>
        <v>718</v>
      </c>
      <c r="B124" s="29" t="s">
        <v>150</v>
      </c>
      <c r="C124" s="30">
        <v>0</v>
      </c>
      <c r="D124" s="31">
        <v>5</v>
      </c>
      <c r="E124" s="31">
        <v>4</v>
      </c>
      <c r="F124" s="31">
        <v>5</v>
      </c>
      <c r="G124" s="31">
        <v>0</v>
      </c>
      <c r="H124" s="32">
        <f t="shared" si="2"/>
        <v>5</v>
      </c>
      <c r="I124" s="31">
        <v>0</v>
      </c>
      <c r="J124" s="31">
        <v>0</v>
      </c>
      <c r="K124" s="31">
        <v>4</v>
      </c>
      <c r="L124" s="31">
        <v>1</v>
      </c>
      <c r="M124" s="31">
        <v>1</v>
      </c>
      <c r="N124" s="31">
        <v>6</v>
      </c>
      <c r="O124" s="31">
        <v>4</v>
      </c>
      <c r="P124" s="31"/>
    </row>
    <row r="125" spans="1:16" ht="15" customHeight="1">
      <c r="A125" s="28">
        <f t="shared" si="3"/>
        <v>719</v>
      </c>
      <c r="B125" s="29" t="s">
        <v>151</v>
      </c>
      <c r="C125" s="30">
        <v>0</v>
      </c>
      <c r="D125" s="31">
        <v>1</v>
      </c>
      <c r="E125" s="31">
        <v>2</v>
      </c>
      <c r="F125" s="31">
        <v>4</v>
      </c>
      <c r="G125" s="31">
        <v>0</v>
      </c>
      <c r="H125" s="32">
        <f t="shared" si="2"/>
        <v>4</v>
      </c>
      <c r="I125" s="31">
        <v>0</v>
      </c>
      <c r="J125" s="31">
        <v>0</v>
      </c>
      <c r="K125" s="31">
        <v>2</v>
      </c>
      <c r="L125" s="31">
        <v>1</v>
      </c>
      <c r="M125" s="31">
        <v>1</v>
      </c>
      <c r="N125" s="31">
        <v>3</v>
      </c>
      <c r="O125" s="31">
        <v>1</v>
      </c>
      <c r="P125" s="31"/>
    </row>
    <row r="126" spans="1:16" ht="15" customHeight="1">
      <c r="A126" s="28">
        <f t="shared" si="3"/>
        <v>720</v>
      </c>
      <c r="B126" s="29" t="s">
        <v>152</v>
      </c>
      <c r="C126" s="30">
        <v>0</v>
      </c>
      <c r="D126" s="31">
        <v>4</v>
      </c>
      <c r="E126" s="31">
        <v>4</v>
      </c>
      <c r="F126" s="31">
        <v>4</v>
      </c>
      <c r="G126" s="31">
        <v>0</v>
      </c>
      <c r="H126" s="32">
        <f t="shared" si="2"/>
        <v>4</v>
      </c>
      <c r="I126" s="31">
        <v>0</v>
      </c>
      <c r="J126" s="31">
        <v>0</v>
      </c>
      <c r="K126" s="31">
        <v>2</v>
      </c>
      <c r="L126" s="31">
        <v>1</v>
      </c>
      <c r="M126" s="31">
        <v>1</v>
      </c>
      <c r="N126" s="31">
        <v>5</v>
      </c>
      <c r="O126" s="31">
        <v>2</v>
      </c>
      <c r="P126" s="31"/>
    </row>
    <row r="127" spans="1:16" ht="15" customHeight="1">
      <c r="A127" s="28">
        <f t="shared" si="3"/>
        <v>721</v>
      </c>
      <c r="B127" s="29" t="s">
        <v>153</v>
      </c>
      <c r="C127" s="30">
        <v>0</v>
      </c>
      <c r="D127" s="31">
        <v>5</v>
      </c>
      <c r="E127" s="31">
        <v>4</v>
      </c>
      <c r="F127" s="31">
        <v>5</v>
      </c>
      <c r="G127" s="31">
        <v>0</v>
      </c>
      <c r="H127" s="32">
        <f t="shared" si="2"/>
        <v>5</v>
      </c>
      <c r="I127" s="31">
        <v>0</v>
      </c>
      <c r="J127" s="31">
        <v>0</v>
      </c>
      <c r="K127" s="31">
        <v>4</v>
      </c>
      <c r="L127" s="31">
        <v>1</v>
      </c>
      <c r="M127" s="31">
        <v>1</v>
      </c>
      <c r="N127" s="31">
        <v>6</v>
      </c>
      <c r="O127" s="31">
        <v>4</v>
      </c>
      <c r="P127" s="31"/>
    </row>
    <row r="128" spans="1:16" ht="15" customHeight="1">
      <c r="A128" s="28">
        <f t="shared" si="3"/>
        <v>722</v>
      </c>
      <c r="B128" s="29" t="s">
        <v>154</v>
      </c>
      <c r="C128" s="30">
        <v>0</v>
      </c>
      <c r="D128" s="31">
        <v>3</v>
      </c>
      <c r="E128" s="31">
        <v>2</v>
      </c>
      <c r="F128" s="31">
        <v>4</v>
      </c>
      <c r="G128" s="31">
        <v>0</v>
      </c>
      <c r="H128" s="32">
        <f t="shared" si="2"/>
        <v>4</v>
      </c>
      <c r="I128" s="31">
        <v>0</v>
      </c>
      <c r="J128" s="31">
        <v>0</v>
      </c>
      <c r="K128" s="31">
        <v>2</v>
      </c>
      <c r="L128" s="31">
        <v>1</v>
      </c>
      <c r="M128" s="31">
        <v>1</v>
      </c>
      <c r="N128" s="31">
        <v>4</v>
      </c>
      <c r="O128" s="31">
        <v>2</v>
      </c>
      <c r="P128" s="31"/>
    </row>
    <row r="129" spans="1:16" ht="15" customHeight="1">
      <c r="A129" s="28">
        <f t="shared" si="3"/>
        <v>723</v>
      </c>
      <c r="B129" s="29" t="s">
        <v>155</v>
      </c>
      <c r="C129" s="30">
        <v>0</v>
      </c>
      <c r="D129" s="31">
        <v>3</v>
      </c>
      <c r="E129" s="31">
        <v>4</v>
      </c>
      <c r="F129" s="31">
        <v>5</v>
      </c>
      <c r="G129" s="31">
        <v>0</v>
      </c>
      <c r="H129" s="32">
        <f t="shared" si="2"/>
        <v>5</v>
      </c>
      <c r="I129" s="31">
        <v>0</v>
      </c>
      <c r="J129" s="31">
        <v>0</v>
      </c>
      <c r="K129" s="31">
        <v>4</v>
      </c>
      <c r="L129" s="31">
        <v>1</v>
      </c>
      <c r="M129" s="31">
        <v>1</v>
      </c>
      <c r="N129" s="31">
        <v>5</v>
      </c>
      <c r="O129" s="31">
        <v>2</v>
      </c>
      <c r="P129" s="31"/>
    </row>
    <row r="130" spans="1:16" ht="15" customHeight="1">
      <c r="A130" s="28">
        <f t="shared" si="3"/>
        <v>724</v>
      </c>
      <c r="B130" s="29" t="s">
        <v>156</v>
      </c>
      <c r="C130" s="30">
        <v>0</v>
      </c>
      <c r="D130" s="31">
        <v>3</v>
      </c>
      <c r="E130" s="31">
        <v>2</v>
      </c>
      <c r="F130" s="31">
        <v>2</v>
      </c>
      <c r="G130" s="31">
        <v>0</v>
      </c>
      <c r="H130" s="32">
        <f t="shared" si="2"/>
        <v>2</v>
      </c>
      <c r="I130" s="31">
        <v>0</v>
      </c>
      <c r="J130" s="31">
        <v>0</v>
      </c>
      <c r="K130" s="31">
        <v>3</v>
      </c>
      <c r="L130" s="31">
        <v>1</v>
      </c>
      <c r="M130" s="31">
        <v>1</v>
      </c>
      <c r="N130" s="31">
        <v>0</v>
      </c>
      <c r="O130" s="31">
        <v>0</v>
      </c>
      <c r="P130" s="31"/>
    </row>
    <row r="131" spans="1:16" ht="15" customHeight="1">
      <c r="A131" s="28">
        <f t="shared" si="3"/>
        <v>725</v>
      </c>
      <c r="B131" s="29" t="s">
        <v>157</v>
      </c>
      <c r="C131" s="30">
        <v>0</v>
      </c>
      <c r="D131" s="31">
        <v>5</v>
      </c>
      <c r="E131" s="31">
        <v>4</v>
      </c>
      <c r="F131" s="31">
        <v>5</v>
      </c>
      <c r="G131" s="31">
        <v>0</v>
      </c>
      <c r="H131" s="32">
        <f t="shared" si="2"/>
        <v>5</v>
      </c>
      <c r="I131" s="31">
        <v>0</v>
      </c>
      <c r="J131" s="31">
        <v>0</v>
      </c>
      <c r="K131" s="31">
        <v>4</v>
      </c>
      <c r="L131" s="31">
        <v>1</v>
      </c>
      <c r="M131" s="31">
        <v>1</v>
      </c>
      <c r="N131" s="31">
        <v>6</v>
      </c>
      <c r="O131" s="31">
        <v>4</v>
      </c>
      <c r="P131" s="31"/>
    </row>
    <row r="132" spans="1:16" ht="15" customHeight="1">
      <c r="A132" s="28">
        <f t="shared" si="3"/>
        <v>726</v>
      </c>
      <c r="B132" s="29" t="s">
        <v>158</v>
      </c>
      <c r="C132" s="30">
        <v>0</v>
      </c>
      <c r="D132" s="31">
        <v>5</v>
      </c>
      <c r="E132" s="31">
        <v>4</v>
      </c>
      <c r="F132" s="31">
        <v>5</v>
      </c>
      <c r="G132" s="31">
        <v>0</v>
      </c>
      <c r="H132" s="32">
        <f t="shared" si="2"/>
        <v>5</v>
      </c>
      <c r="I132" s="31">
        <v>0</v>
      </c>
      <c r="J132" s="31">
        <v>0</v>
      </c>
      <c r="K132" s="31">
        <v>4</v>
      </c>
      <c r="L132" s="31">
        <v>1</v>
      </c>
      <c r="M132" s="31">
        <v>1</v>
      </c>
      <c r="N132" s="31">
        <v>6</v>
      </c>
      <c r="O132" s="31">
        <v>4</v>
      </c>
      <c r="P132" s="31"/>
    </row>
    <row r="133" spans="1:16" ht="15" customHeight="1">
      <c r="A133" s="28">
        <f t="shared" si="3"/>
        <v>727</v>
      </c>
      <c r="B133" s="29" t="s">
        <v>159</v>
      </c>
      <c r="C133" s="30">
        <v>0</v>
      </c>
      <c r="D133" s="31">
        <v>5</v>
      </c>
      <c r="E133" s="31">
        <v>3</v>
      </c>
      <c r="F133" s="31">
        <v>4</v>
      </c>
      <c r="G133" s="31">
        <v>0</v>
      </c>
      <c r="H133" s="32">
        <f t="shared" si="2"/>
        <v>4</v>
      </c>
      <c r="I133" s="31">
        <v>0</v>
      </c>
      <c r="J133" s="31">
        <v>0</v>
      </c>
      <c r="K133" s="31">
        <v>4</v>
      </c>
      <c r="L133" s="31">
        <v>1</v>
      </c>
      <c r="M133" s="31">
        <v>1</v>
      </c>
      <c r="N133" s="31">
        <v>6</v>
      </c>
      <c r="O133" s="31">
        <v>3</v>
      </c>
      <c r="P133" s="31"/>
    </row>
    <row r="134" spans="1:16" ht="15" customHeight="1">
      <c r="A134" s="28">
        <f t="shared" si="3"/>
        <v>728</v>
      </c>
      <c r="B134" s="29" t="s">
        <v>160</v>
      </c>
      <c r="C134" s="30">
        <v>0</v>
      </c>
      <c r="D134" s="31">
        <v>5</v>
      </c>
      <c r="E134" s="31">
        <v>4</v>
      </c>
      <c r="F134" s="31">
        <v>5</v>
      </c>
      <c r="G134" s="31">
        <v>0</v>
      </c>
      <c r="H134" s="32">
        <f t="shared" si="2"/>
        <v>5</v>
      </c>
      <c r="I134" s="31">
        <v>0</v>
      </c>
      <c r="J134" s="31">
        <v>0</v>
      </c>
      <c r="K134" s="31">
        <v>4</v>
      </c>
      <c r="L134" s="31">
        <v>1</v>
      </c>
      <c r="M134" s="31">
        <v>1</v>
      </c>
      <c r="N134" s="31">
        <v>6</v>
      </c>
      <c r="O134" s="31">
        <v>4</v>
      </c>
      <c r="P134" s="31"/>
    </row>
    <row r="135" spans="1:16" ht="15" customHeight="1">
      <c r="A135" s="28">
        <f t="shared" si="3"/>
        <v>729</v>
      </c>
      <c r="B135" s="29" t="s">
        <v>161</v>
      </c>
      <c r="C135" s="30">
        <v>0</v>
      </c>
      <c r="D135" s="31">
        <v>5</v>
      </c>
      <c r="E135" s="31">
        <v>4</v>
      </c>
      <c r="F135" s="31">
        <v>5</v>
      </c>
      <c r="G135" s="31">
        <v>0</v>
      </c>
      <c r="H135" s="32">
        <f t="shared" si="2"/>
        <v>5</v>
      </c>
      <c r="I135" s="31">
        <v>0</v>
      </c>
      <c r="J135" s="31">
        <v>0</v>
      </c>
      <c r="K135" s="31">
        <v>4</v>
      </c>
      <c r="L135" s="31">
        <v>1</v>
      </c>
      <c r="M135" s="31">
        <v>1</v>
      </c>
      <c r="N135" s="31">
        <v>6</v>
      </c>
      <c r="O135" s="31">
        <v>4</v>
      </c>
      <c r="P135" s="31"/>
    </row>
    <row r="136" spans="1:16" ht="15" customHeight="1">
      <c r="A136" s="28">
        <f t="shared" si="3"/>
        <v>730</v>
      </c>
      <c r="B136" s="33" t="s">
        <v>162</v>
      </c>
      <c r="C136" s="30">
        <v>0</v>
      </c>
      <c r="D136" s="31">
        <v>4</v>
      </c>
      <c r="E136" s="31">
        <v>4</v>
      </c>
      <c r="F136" s="31">
        <v>5</v>
      </c>
      <c r="G136" s="31">
        <v>0</v>
      </c>
      <c r="H136" s="32">
        <f t="shared" si="2"/>
        <v>5</v>
      </c>
      <c r="I136" s="31">
        <v>0</v>
      </c>
      <c r="J136" s="31">
        <v>0</v>
      </c>
      <c r="K136" s="31">
        <v>4</v>
      </c>
      <c r="L136" s="31">
        <v>1</v>
      </c>
      <c r="M136" s="31">
        <v>1</v>
      </c>
      <c r="N136" s="31">
        <v>6</v>
      </c>
      <c r="O136" s="31">
        <v>4</v>
      </c>
      <c r="P136" s="31"/>
    </row>
    <row r="137" spans="1:16" ht="15" customHeight="1">
      <c r="A137" s="34">
        <v>731</v>
      </c>
      <c r="B137" s="29" t="s">
        <v>163</v>
      </c>
      <c r="C137" s="30">
        <v>0</v>
      </c>
      <c r="D137" s="31">
        <v>3</v>
      </c>
      <c r="E137" s="31">
        <v>4</v>
      </c>
      <c r="F137" s="31">
        <v>5</v>
      </c>
      <c r="G137" s="31">
        <v>0</v>
      </c>
      <c r="H137" s="32">
        <f t="shared" si="2"/>
        <v>5</v>
      </c>
      <c r="I137" s="31">
        <v>0</v>
      </c>
      <c r="J137" s="31">
        <v>0</v>
      </c>
      <c r="K137" s="31">
        <v>2</v>
      </c>
      <c r="L137" s="31">
        <v>1</v>
      </c>
      <c r="M137" s="31">
        <v>1</v>
      </c>
      <c r="N137" s="31">
        <v>6</v>
      </c>
      <c r="O137" s="31">
        <v>4</v>
      </c>
      <c r="P137" s="31"/>
    </row>
    <row r="138" spans="1:16" ht="15" customHeight="1">
      <c r="A138" s="34">
        <v>732</v>
      </c>
      <c r="B138" s="29" t="s">
        <v>164</v>
      </c>
      <c r="C138" s="30">
        <v>0</v>
      </c>
      <c r="D138" s="31">
        <v>5</v>
      </c>
      <c r="E138" s="31">
        <v>4</v>
      </c>
      <c r="F138" s="31">
        <v>5</v>
      </c>
      <c r="G138" s="31">
        <v>0</v>
      </c>
      <c r="H138" s="32">
        <f t="shared" si="2"/>
        <v>5</v>
      </c>
      <c r="I138" s="31">
        <v>0</v>
      </c>
      <c r="J138" s="31">
        <v>0</v>
      </c>
      <c r="K138" s="31">
        <v>4</v>
      </c>
      <c r="L138" s="31">
        <v>1</v>
      </c>
      <c r="M138" s="31">
        <v>1</v>
      </c>
      <c r="N138" s="31">
        <v>6</v>
      </c>
      <c r="O138" s="31">
        <v>4</v>
      </c>
      <c r="P138" s="31"/>
    </row>
    <row r="139" spans="1:16" ht="15" customHeight="1">
      <c r="A139" s="34">
        <v>733</v>
      </c>
      <c r="B139" s="29" t="s">
        <v>165</v>
      </c>
      <c r="C139" s="30">
        <v>0</v>
      </c>
      <c r="D139" s="31">
        <v>5</v>
      </c>
      <c r="E139" s="31">
        <v>4</v>
      </c>
      <c r="F139" s="31">
        <v>5</v>
      </c>
      <c r="G139" s="31">
        <v>0</v>
      </c>
      <c r="H139" s="32">
        <f t="shared" si="2"/>
        <v>5</v>
      </c>
      <c r="I139" s="31">
        <v>0</v>
      </c>
      <c r="J139" s="31">
        <v>0</v>
      </c>
      <c r="K139" s="31">
        <v>4</v>
      </c>
      <c r="L139" s="31">
        <v>1</v>
      </c>
      <c r="M139" s="31">
        <v>1</v>
      </c>
      <c r="N139" s="31">
        <v>6</v>
      </c>
      <c r="O139" s="31">
        <v>4</v>
      </c>
      <c r="P139" s="31"/>
    </row>
    <row r="140" spans="1:16" ht="15" customHeight="1">
      <c r="A140" s="34">
        <v>734</v>
      </c>
      <c r="B140" s="29" t="s">
        <v>166</v>
      </c>
      <c r="C140" s="30">
        <v>0</v>
      </c>
      <c r="D140" s="31">
        <v>4</v>
      </c>
      <c r="E140" s="31">
        <v>4</v>
      </c>
      <c r="F140" s="31">
        <v>5</v>
      </c>
      <c r="G140" s="31">
        <v>0</v>
      </c>
      <c r="H140" s="32">
        <f t="shared" si="2"/>
        <v>5</v>
      </c>
      <c r="I140" s="31">
        <v>0</v>
      </c>
      <c r="J140" s="31">
        <v>0</v>
      </c>
      <c r="K140" s="31">
        <v>4</v>
      </c>
      <c r="L140" s="31">
        <v>1</v>
      </c>
      <c r="M140" s="31">
        <v>1</v>
      </c>
      <c r="N140" s="31">
        <v>6</v>
      </c>
      <c r="O140" s="31">
        <v>4</v>
      </c>
      <c r="P140" s="31"/>
    </row>
    <row r="141" spans="1:16" ht="12.75">
      <c r="A141" s="35"/>
    </row>
    <row r="142" spans="1:16" ht="12.75">
      <c r="A142" s="35"/>
    </row>
    <row r="143" spans="1:16" ht="12.75">
      <c r="A143" s="35"/>
    </row>
    <row r="144" spans="1:16" ht="12.75">
      <c r="A144" s="35"/>
    </row>
    <row r="145" spans="1:1" ht="12.75">
      <c r="A145" s="35"/>
    </row>
    <row r="146" spans="1:1" ht="12.75">
      <c r="A146" s="35"/>
    </row>
    <row r="147" spans="1:1" ht="12.75">
      <c r="A147" s="35"/>
    </row>
    <row r="148" spans="1:1" ht="12.75">
      <c r="A148" s="35"/>
    </row>
    <row r="149" spans="1:1" ht="12.75">
      <c r="A149" s="35"/>
    </row>
    <row r="150" spans="1:1" ht="12.75">
      <c r="A150" s="35"/>
    </row>
    <row r="151" spans="1:1" ht="12.75">
      <c r="A151" s="35"/>
    </row>
    <row r="152" spans="1:1" ht="12.75">
      <c r="A152" s="35"/>
    </row>
    <row r="153" spans="1:1" ht="12.75">
      <c r="A153" s="35"/>
    </row>
    <row r="154" spans="1:1" ht="12.75">
      <c r="A154" s="35"/>
    </row>
    <row r="155" spans="1:1" ht="12.75">
      <c r="A155" s="35"/>
    </row>
    <row r="156" spans="1:1" ht="12.75">
      <c r="A156" s="35"/>
    </row>
    <row r="157" spans="1:1" ht="12.75">
      <c r="A157" s="35"/>
    </row>
    <row r="158" spans="1:1" ht="12.75">
      <c r="A158" s="35"/>
    </row>
    <row r="159" spans="1:1" ht="12.75">
      <c r="A159" s="35"/>
    </row>
    <row r="160" spans="1:1" ht="12.75">
      <c r="A160" s="35"/>
    </row>
    <row r="161" spans="1:1" ht="12.75">
      <c r="A161" s="35"/>
    </row>
    <row r="162" spans="1:1" ht="12.75">
      <c r="A162" s="35"/>
    </row>
    <row r="163" spans="1:1" ht="12.75">
      <c r="A163" s="35"/>
    </row>
    <row r="164" spans="1:1" ht="12.75">
      <c r="A164" s="35"/>
    </row>
    <row r="165" spans="1:1" ht="12.75">
      <c r="A165" s="35"/>
    </row>
    <row r="166" spans="1:1" ht="12.75">
      <c r="A166" s="35"/>
    </row>
    <row r="167" spans="1:1" ht="12.75">
      <c r="A167" s="35"/>
    </row>
    <row r="168" spans="1:1" ht="12.75">
      <c r="A168" s="35"/>
    </row>
    <row r="169" spans="1:1" ht="12.75">
      <c r="A169" s="35"/>
    </row>
    <row r="170" spans="1:1" ht="12.75">
      <c r="A170" s="35"/>
    </row>
    <row r="171" spans="1:1" ht="12.75">
      <c r="A171" s="35"/>
    </row>
    <row r="172" spans="1:1" ht="12.75">
      <c r="A172" s="35"/>
    </row>
    <row r="173" spans="1:1" ht="12.75">
      <c r="A173" s="35"/>
    </row>
    <row r="174" spans="1:1" ht="12.75">
      <c r="A174" s="35"/>
    </row>
    <row r="175" spans="1:1" ht="12.75">
      <c r="A175" s="35"/>
    </row>
    <row r="176" spans="1:1" ht="12.75">
      <c r="A176" s="35"/>
    </row>
    <row r="177" spans="1:1" ht="12.75">
      <c r="A177" s="35"/>
    </row>
    <row r="178" spans="1:1" ht="12.75">
      <c r="A178" s="35"/>
    </row>
    <row r="179" spans="1:1" ht="12.75">
      <c r="A179" s="35"/>
    </row>
    <row r="180" spans="1:1" ht="12.75">
      <c r="A180" s="35"/>
    </row>
    <row r="181" spans="1:1" ht="12.75">
      <c r="A181" s="35"/>
    </row>
    <row r="182" spans="1:1" ht="12.75">
      <c r="A182" s="35"/>
    </row>
    <row r="183" spans="1:1" ht="12.75">
      <c r="A183" s="35"/>
    </row>
    <row r="184" spans="1:1" ht="12.75">
      <c r="A184" s="35"/>
    </row>
    <row r="185" spans="1:1" ht="12.75">
      <c r="A185" s="35"/>
    </row>
    <row r="186" spans="1:1" ht="12.75">
      <c r="A186" s="35"/>
    </row>
    <row r="187" spans="1:1" ht="12.75">
      <c r="A187" s="35"/>
    </row>
    <row r="188" spans="1:1" ht="12.75">
      <c r="A188" s="35"/>
    </row>
    <row r="189" spans="1:1" ht="12.75">
      <c r="A189" s="35"/>
    </row>
    <row r="190" spans="1:1" ht="12.75">
      <c r="A190" s="35"/>
    </row>
    <row r="191" spans="1:1" ht="12.75">
      <c r="A191" s="35"/>
    </row>
    <row r="192" spans="1:1" ht="12.75">
      <c r="A192" s="35"/>
    </row>
    <row r="193" spans="1:1" ht="12.75">
      <c r="A193" s="35"/>
    </row>
    <row r="194" spans="1:1" ht="12.75">
      <c r="A194" s="35"/>
    </row>
    <row r="195" spans="1:1" ht="12.75">
      <c r="A195" s="35"/>
    </row>
    <row r="196" spans="1:1" ht="12.75">
      <c r="A196" s="35"/>
    </row>
    <row r="197" spans="1:1" ht="12.75">
      <c r="A197" s="35"/>
    </row>
    <row r="198" spans="1:1" ht="12.75">
      <c r="A198" s="35"/>
    </row>
    <row r="199" spans="1:1" ht="12.75">
      <c r="A199" s="35"/>
    </row>
    <row r="200" spans="1:1" ht="12.75">
      <c r="A200" s="35"/>
    </row>
    <row r="201" spans="1:1" ht="12.75">
      <c r="A201" s="35"/>
    </row>
    <row r="202" spans="1:1" ht="12.75">
      <c r="A202" s="35"/>
    </row>
    <row r="203" spans="1:1" ht="12.75">
      <c r="A203" s="35"/>
    </row>
    <row r="204" spans="1:1" ht="12.75">
      <c r="A204" s="35"/>
    </row>
    <row r="205" spans="1:1" ht="12.75">
      <c r="A205" s="35"/>
    </row>
    <row r="206" spans="1:1" ht="12.75">
      <c r="A206" s="35"/>
    </row>
    <row r="207" spans="1:1" ht="12.75">
      <c r="A207" s="35"/>
    </row>
    <row r="208" spans="1:1" ht="12.75">
      <c r="A208" s="35"/>
    </row>
    <row r="209" spans="1:1" ht="12.75">
      <c r="A209" s="35"/>
    </row>
    <row r="210" spans="1:1" ht="12.75">
      <c r="A210" s="35"/>
    </row>
    <row r="211" spans="1:1" ht="12.75">
      <c r="A211" s="35"/>
    </row>
    <row r="212" spans="1:1" ht="12.75">
      <c r="A212" s="35"/>
    </row>
    <row r="213" spans="1:1" ht="12.75">
      <c r="A213" s="35"/>
    </row>
    <row r="214" spans="1:1" ht="12.75">
      <c r="A214" s="35"/>
    </row>
    <row r="215" spans="1:1" ht="12.75">
      <c r="A215" s="35"/>
    </row>
    <row r="216" spans="1:1" ht="12.75">
      <c r="A216" s="35"/>
    </row>
    <row r="217" spans="1:1" ht="12.75">
      <c r="A217" s="35"/>
    </row>
    <row r="218" spans="1:1" ht="12.75">
      <c r="A218" s="35"/>
    </row>
    <row r="219" spans="1:1" ht="12.75">
      <c r="A219" s="35"/>
    </row>
    <row r="220" spans="1:1" ht="12.75">
      <c r="A220" s="35"/>
    </row>
    <row r="221" spans="1:1" ht="12.75">
      <c r="A221" s="35"/>
    </row>
    <row r="222" spans="1:1" ht="12.75">
      <c r="A222" s="35"/>
    </row>
    <row r="223" spans="1:1" ht="12.75">
      <c r="A223" s="35"/>
    </row>
    <row r="224" spans="1:1" ht="12.75">
      <c r="A224" s="35"/>
    </row>
    <row r="225" spans="1:1" ht="12.75">
      <c r="A225" s="35"/>
    </row>
    <row r="226" spans="1:1" ht="12.75">
      <c r="A226" s="35"/>
    </row>
    <row r="227" spans="1:1" ht="12.75">
      <c r="A227" s="35"/>
    </row>
    <row r="228" spans="1:1" ht="12.75">
      <c r="A228" s="35"/>
    </row>
    <row r="229" spans="1:1" ht="12.75">
      <c r="A229" s="35"/>
    </row>
    <row r="230" spans="1:1" ht="12.75">
      <c r="A230" s="35"/>
    </row>
    <row r="231" spans="1:1" ht="12.75">
      <c r="A231" s="35"/>
    </row>
    <row r="232" spans="1:1" ht="12.75">
      <c r="A232" s="35"/>
    </row>
    <row r="233" spans="1:1" ht="12.75">
      <c r="A233" s="35"/>
    </row>
    <row r="234" spans="1:1" ht="12.75">
      <c r="A234" s="35"/>
    </row>
    <row r="235" spans="1:1" ht="12.75">
      <c r="A235" s="35"/>
    </row>
    <row r="236" spans="1:1" ht="12.75">
      <c r="A236" s="35"/>
    </row>
    <row r="237" spans="1:1" ht="12.75">
      <c r="A237" s="35"/>
    </row>
    <row r="238" spans="1:1" ht="12.75">
      <c r="A238" s="35"/>
    </row>
    <row r="239" spans="1:1" ht="12.75">
      <c r="A239" s="35"/>
    </row>
    <row r="240" spans="1:1" ht="12.75">
      <c r="A240" s="35"/>
    </row>
    <row r="241" spans="1:1" ht="12.75">
      <c r="A241" s="35"/>
    </row>
    <row r="242" spans="1:1" ht="12.75">
      <c r="A242" s="35"/>
    </row>
    <row r="243" spans="1:1" ht="12.75">
      <c r="A243" s="35"/>
    </row>
    <row r="244" spans="1:1" ht="12.75">
      <c r="A244" s="35"/>
    </row>
    <row r="245" spans="1:1" ht="12.75">
      <c r="A245" s="35"/>
    </row>
    <row r="246" spans="1:1" ht="12.75">
      <c r="A246" s="35"/>
    </row>
    <row r="247" spans="1:1" ht="12.75">
      <c r="A247" s="35"/>
    </row>
    <row r="248" spans="1:1" ht="12.75">
      <c r="A248" s="35"/>
    </row>
    <row r="249" spans="1:1" ht="12.75">
      <c r="A249" s="35"/>
    </row>
    <row r="250" spans="1:1" ht="12.75">
      <c r="A250" s="35"/>
    </row>
    <row r="251" spans="1:1" ht="12.75">
      <c r="A251" s="35"/>
    </row>
    <row r="252" spans="1:1" ht="12.75">
      <c r="A252" s="35"/>
    </row>
    <row r="253" spans="1:1" ht="12.75">
      <c r="A253" s="35"/>
    </row>
    <row r="254" spans="1:1" ht="12.75">
      <c r="A254" s="35"/>
    </row>
    <row r="255" spans="1:1" ht="12.75">
      <c r="A255" s="35"/>
    </row>
    <row r="256" spans="1:1" ht="12.75">
      <c r="A256" s="35"/>
    </row>
    <row r="257" spans="1:1" ht="12.75">
      <c r="A257" s="35"/>
    </row>
    <row r="258" spans="1:1" ht="12.75">
      <c r="A258" s="35"/>
    </row>
    <row r="259" spans="1:1" ht="12.75">
      <c r="A259" s="35"/>
    </row>
    <row r="260" spans="1:1" ht="12.75">
      <c r="A260" s="35"/>
    </row>
    <row r="261" spans="1:1" ht="12.75">
      <c r="A261" s="35"/>
    </row>
    <row r="262" spans="1:1" ht="12.75">
      <c r="A262" s="35"/>
    </row>
    <row r="263" spans="1:1" ht="12.75">
      <c r="A263" s="35"/>
    </row>
    <row r="264" spans="1:1" ht="12.75">
      <c r="A264" s="35"/>
    </row>
    <row r="265" spans="1:1" ht="12.75">
      <c r="A265" s="35"/>
    </row>
    <row r="266" spans="1:1" ht="12.75">
      <c r="A266" s="35"/>
    </row>
    <row r="267" spans="1:1" ht="12.75">
      <c r="A267" s="35"/>
    </row>
    <row r="268" spans="1:1" ht="12.75">
      <c r="A268" s="35"/>
    </row>
    <row r="269" spans="1:1" ht="12.75">
      <c r="A269" s="35"/>
    </row>
    <row r="270" spans="1:1" ht="12.75">
      <c r="A270" s="35"/>
    </row>
    <row r="271" spans="1:1" ht="12.75">
      <c r="A271" s="35"/>
    </row>
    <row r="272" spans="1:1" ht="12.75">
      <c r="A272" s="35"/>
    </row>
    <row r="273" spans="1:1" ht="12.75">
      <c r="A273" s="35"/>
    </row>
    <row r="274" spans="1:1" ht="12.75">
      <c r="A274" s="35"/>
    </row>
    <row r="275" spans="1:1" ht="12.75">
      <c r="A275" s="35"/>
    </row>
    <row r="276" spans="1:1" ht="12.75">
      <c r="A276" s="35"/>
    </row>
    <row r="277" spans="1:1" ht="12.75">
      <c r="A277" s="35"/>
    </row>
    <row r="278" spans="1:1" ht="12.75">
      <c r="A278" s="35"/>
    </row>
    <row r="279" spans="1:1" ht="12.75">
      <c r="A279" s="35"/>
    </row>
    <row r="280" spans="1:1" ht="12.75">
      <c r="A280" s="35"/>
    </row>
    <row r="281" spans="1:1" ht="12.75">
      <c r="A281" s="35"/>
    </row>
    <row r="282" spans="1:1" ht="12.75">
      <c r="A282" s="35"/>
    </row>
    <row r="283" spans="1:1" ht="12.75">
      <c r="A283" s="35"/>
    </row>
    <row r="284" spans="1:1" ht="12.75">
      <c r="A284" s="35"/>
    </row>
    <row r="285" spans="1:1" ht="12.75">
      <c r="A285" s="35"/>
    </row>
    <row r="286" spans="1:1" ht="12.75">
      <c r="A286" s="35"/>
    </row>
    <row r="287" spans="1:1" ht="12.75">
      <c r="A287" s="35"/>
    </row>
    <row r="288" spans="1:1" ht="12.75">
      <c r="A288" s="35"/>
    </row>
    <row r="289" spans="1:1" ht="12.75">
      <c r="A289" s="35"/>
    </row>
    <row r="290" spans="1:1" ht="12.75">
      <c r="A290" s="35"/>
    </row>
    <row r="291" spans="1:1" ht="12.75">
      <c r="A291" s="35"/>
    </row>
    <row r="292" spans="1:1" ht="12.75">
      <c r="A292" s="35"/>
    </row>
    <row r="293" spans="1:1" ht="12.75">
      <c r="A293" s="35"/>
    </row>
    <row r="294" spans="1:1" ht="12.75">
      <c r="A294" s="35"/>
    </row>
    <row r="295" spans="1:1" ht="12.75">
      <c r="A295" s="35"/>
    </row>
    <row r="296" spans="1:1" ht="12.75">
      <c r="A296" s="35"/>
    </row>
    <row r="297" spans="1:1" ht="12.75">
      <c r="A297" s="35"/>
    </row>
    <row r="298" spans="1:1" ht="12.75">
      <c r="A298" s="35"/>
    </row>
    <row r="299" spans="1:1" ht="12.75">
      <c r="A299" s="35"/>
    </row>
    <row r="300" spans="1:1" ht="12.75">
      <c r="A300" s="35"/>
    </row>
    <row r="301" spans="1:1" ht="12.75">
      <c r="A301" s="35"/>
    </row>
    <row r="302" spans="1:1" ht="12.75">
      <c r="A302" s="35"/>
    </row>
    <row r="303" spans="1:1" ht="12.75">
      <c r="A303" s="35"/>
    </row>
    <row r="304" spans="1:1" ht="12.75">
      <c r="A304" s="35"/>
    </row>
    <row r="305" spans="1:1" ht="12.75">
      <c r="A305" s="35"/>
    </row>
    <row r="306" spans="1:1" ht="12.75">
      <c r="A306" s="35"/>
    </row>
    <row r="307" spans="1:1" ht="12.75">
      <c r="A307" s="35"/>
    </row>
    <row r="308" spans="1:1" ht="12.75">
      <c r="A308" s="35"/>
    </row>
    <row r="309" spans="1:1" ht="12.75">
      <c r="A309" s="35"/>
    </row>
    <row r="310" spans="1:1" ht="12.75">
      <c r="A310" s="35"/>
    </row>
    <row r="311" spans="1:1" ht="12.75">
      <c r="A311" s="35"/>
    </row>
    <row r="312" spans="1:1" ht="12.75">
      <c r="A312" s="35"/>
    </row>
    <row r="313" spans="1:1" ht="12.75">
      <c r="A313" s="35"/>
    </row>
    <row r="314" spans="1:1" ht="12.75">
      <c r="A314" s="35"/>
    </row>
    <row r="315" spans="1:1" ht="12.75">
      <c r="A315" s="35"/>
    </row>
    <row r="316" spans="1:1" ht="12.75">
      <c r="A316" s="35"/>
    </row>
    <row r="317" spans="1:1" ht="12.75">
      <c r="A317" s="35"/>
    </row>
    <row r="318" spans="1:1" ht="12.75">
      <c r="A318" s="35"/>
    </row>
    <row r="319" spans="1:1" ht="12.75">
      <c r="A319" s="35"/>
    </row>
    <row r="320" spans="1:1" ht="12.75">
      <c r="A320" s="35"/>
    </row>
    <row r="321" spans="1:1" ht="12.75">
      <c r="A321" s="35"/>
    </row>
    <row r="322" spans="1:1" ht="12.75">
      <c r="A322" s="35"/>
    </row>
    <row r="323" spans="1:1" ht="12.75">
      <c r="A323" s="35"/>
    </row>
    <row r="324" spans="1:1" ht="12.75">
      <c r="A324" s="35"/>
    </row>
    <row r="325" spans="1:1" ht="12.75">
      <c r="A325" s="35"/>
    </row>
    <row r="326" spans="1:1" ht="12.75">
      <c r="A326" s="35"/>
    </row>
    <row r="327" spans="1:1" ht="12.75">
      <c r="A327" s="35"/>
    </row>
    <row r="328" spans="1:1" ht="12.75">
      <c r="A328" s="35"/>
    </row>
    <row r="329" spans="1:1" ht="12.75">
      <c r="A329" s="35"/>
    </row>
    <row r="330" spans="1:1" ht="12.75">
      <c r="A330" s="35"/>
    </row>
    <row r="331" spans="1:1" ht="12.75">
      <c r="A331" s="35"/>
    </row>
    <row r="332" spans="1:1" ht="12.75">
      <c r="A332" s="35"/>
    </row>
    <row r="333" spans="1:1" ht="12.75">
      <c r="A333" s="35"/>
    </row>
    <row r="334" spans="1:1" ht="12.75">
      <c r="A334" s="35"/>
    </row>
    <row r="335" spans="1:1" ht="12.75">
      <c r="A335" s="35"/>
    </row>
    <row r="336" spans="1:1" ht="12.75">
      <c r="A336" s="35"/>
    </row>
    <row r="337" spans="1:1" ht="12.75">
      <c r="A337" s="35"/>
    </row>
    <row r="338" spans="1:1" ht="12.75">
      <c r="A338" s="35"/>
    </row>
    <row r="339" spans="1:1" ht="12.75">
      <c r="A339" s="35"/>
    </row>
    <row r="340" spans="1:1" ht="12.75">
      <c r="A340" s="35"/>
    </row>
    <row r="341" spans="1:1" ht="12.75">
      <c r="A341" s="35"/>
    </row>
    <row r="342" spans="1:1" ht="12.75">
      <c r="A342" s="35"/>
    </row>
    <row r="343" spans="1:1" ht="12.75">
      <c r="A343" s="35"/>
    </row>
    <row r="344" spans="1:1" ht="12.75">
      <c r="A344" s="35"/>
    </row>
    <row r="345" spans="1:1" ht="12.75">
      <c r="A345" s="35"/>
    </row>
    <row r="346" spans="1:1" ht="12.75">
      <c r="A346" s="35"/>
    </row>
    <row r="347" spans="1:1" ht="12.75">
      <c r="A347" s="35"/>
    </row>
    <row r="348" spans="1:1" ht="12.75">
      <c r="A348" s="35"/>
    </row>
    <row r="349" spans="1:1" ht="12.75">
      <c r="A349" s="35"/>
    </row>
    <row r="350" spans="1:1" ht="12.75">
      <c r="A350" s="35"/>
    </row>
    <row r="351" spans="1:1" ht="12.75">
      <c r="A351" s="35"/>
    </row>
    <row r="352" spans="1:1" ht="12.75">
      <c r="A352" s="35"/>
    </row>
    <row r="353" spans="1:1" ht="12.75">
      <c r="A353" s="35"/>
    </row>
    <row r="354" spans="1:1" ht="12.75">
      <c r="A354" s="35"/>
    </row>
    <row r="355" spans="1:1" ht="12.75">
      <c r="A355" s="35"/>
    </row>
    <row r="356" spans="1:1" ht="12.75">
      <c r="A356" s="35"/>
    </row>
    <row r="357" spans="1:1" ht="12.75">
      <c r="A357" s="35"/>
    </row>
    <row r="358" spans="1:1" ht="12.75">
      <c r="A358" s="35"/>
    </row>
    <row r="359" spans="1:1" ht="12.75">
      <c r="A359" s="35"/>
    </row>
    <row r="360" spans="1:1" ht="12.75">
      <c r="A360" s="35"/>
    </row>
    <row r="361" spans="1:1" ht="12.75">
      <c r="A361" s="35"/>
    </row>
    <row r="362" spans="1:1" ht="12.75">
      <c r="A362" s="35"/>
    </row>
    <row r="363" spans="1:1" ht="12.75">
      <c r="A363" s="35"/>
    </row>
    <row r="364" spans="1:1" ht="12.75">
      <c r="A364" s="35"/>
    </row>
    <row r="365" spans="1:1" ht="12.75">
      <c r="A365" s="35"/>
    </row>
    <row r="366" spans="1:1" ht="12.75">
      <c r="A366" s="35"/>
    </row>
    <row r="367" spans="1:1" ht="12.75">
      <c r="A367" s="35"/>
    </row>
    <row r="368" spans="1:1" ht="12.75">
      <c r="A368" s="35"/>
    </row>
    <row r="369" spans="1:1" ht="12.75">
      <c r="A369" s="35"/>
    </row>
    <row r="370" spans="1:1" ht="12.75">
      <c r="A370" s="35"/>
    </row>
    <row r="371" spans="1:1" ht="12.75">
      <c r="A371" s="35"/>
    </row>
    <row r="372" spans="1:1" ht="12.75">
      <c r="A372" s="35"/>
    </row>
    <row r="373" spans="1:1" ht="12.75">
      <c r="A373" s="35"/>
    </row>
    <row r="374" spans="1:1" ht="12.75">
      <c r="A374" s="35"/>
    </row>
    <row r="375" spans="1:1" ht="12.75">
      <c r="A375" s="35"/>
    </row>
    <row r="376" spans="1:1" ht="12.75">
      <c r="A376" s="35"/>
    </row>
    <row r="377" spans="1:1" ht="12.75">
      <c r="A377" s="35"/>
    </row>
    <row r="378" spans="1:1" ht="12.75">
      <c r="A378" s="35"/>
    </row>
    <row r="379" spans="1:1" ht="12.75">
      <c r="A379" s="35"/>
    </row>
    <row r="380" spans="1:1" ht="12.75">
      <c r="A380" s="35"/>
    </row>
    <row r="381" spans="1:1" ht="12.75">
      <c r="A381" s="35"/>
    </row>
    <row r="382" spans="1:1" ht="12.75">
      <c r="A382" s="35"/>
    </row>
    <row r="383" spans="1:1" ht="12.75">
      <c r="A383" s="35"/>
    </row>
    <row r="384" spans="1:1" ht="12.75">
      <c r="A384" s="35"/>
    </row>
    <row r="385" spans="1:1" ht="12.75">
      <c r="A385" s="35"/>
    </row>
    <row r="386" spans="1:1" ht="12.75">
      <c r="A386" s="35"/>
    </row>
    <row r="387" spans="1:1" ht="12.75">
      <c r="A387" s="35"/>
    </row>
    <row r="388" spans="1:1" ht="12.75">
      <c r="A388" s="35"/>
    </row>
    <row r="389" spans="1:1" ht="12.75">
      <c r="A389" s="35"/>
    </row>
    <row r="390" spans="1:1" ht="12.75">
      <c r="A390" s="35"/>
    </row>
    <row r="391" spans="1:1" ht="12.75">
      <c r="A391" s="35"/>
    </row>
    <row r="392" spans="1:1" ht="12.75">
      <c r="A392" s="35"/>
    </row>
    <row r="393" spans="1:1" ht="12.75">
      <c r="A393" s="35"/>
    </row>
    <row r="394" spans="1:1" ht="12.75">
      <c r="A394" s="35"/>
    </row>
    <row r="395" spans="1:1" ht="12.75">
      <c r="A395" s="35"/>
    </row>
    <row r="396" spans="1:1" ht="12.75">
      <c r="A396" s="35"/>
    </row>
    <row r="397" spans="1:1" ht="12.75">
      <c r="A397" s="35"/>
    </row>
    <row r="398" spans="1:1" ht="12.75">
      <c r="A398" s="35"/>
    </row>
    <row r="399" spans="1:1" ht="12.75">
      <c r="A399" s="35"/>
    </row>
    <row r="400" spans="1:1" ht="12.75">
      <c r="A400" s="35"/>
    </row>
    <row r="401" spans="1:1" ht="12.75">
      <c r="A401" s="35"/>
    </row>
    <row r="402" spans="1:1" ht="12.75">
      <c r="A402" s="35"/>
    </row>
    <row r="403" spans="1:1" ht="12.75">
      <c r="A403" s="35"/>
    </row>
    <row r="404" spans="1:1" ht="12.75">
      <c r="A404" s="35"/>
    </row>
    <row r="405" spans="1:1" ht="12.75">
      <c r="A405" s="35"/>
    </row>
    <row r="406" spans="1:1" ht="12.75">
      <c r="A406" s="35"/>
    </row>
    <row r="407" spans="1:1" ht="12.75">
      <c r="A407" s="35"/>
    </row>
    <row r="408" spans="1:1" ht="12.75">
      <c r="A408" s="35"/>
    </row>
    <row r="409" spans="1:1" ht="12.75">
      <c r="A409" s="35"/>
    </row>
    <row r="410" spans="1:1" ht="12.75">
      <c r="A410" s="35"/>
    </row>
    <row r="411" spans="1:1" ht="12.75">
      <c r="A411" s="35"/>
    </row>
    <row r="412" spans="1:1" ht="12.75">
      <c r="A412" s="35"/>
    </row>
    <row r="413" spans="1:1" ht="12.75">
      <c r="A413" s="35"/>
    </row>
    <row r="414" spans="1:1" ht="12.75">
      <c r="A414" s="35"/>
    </row>
    <row r="415" spans="1:1" ht="12.75">
      <c r="A415" s="35"/>
    </row>
    <row r="416" spans="1:1" ht="12.75">
      <c r="A416" s="35"/>
    </row>
    <row r="417" spans="1:1" ht="12.75">
      <c r="A417" s="35"/>
    </row>
    <row r="418" spans="1:1" ht="12.75">
      <c r="A418" s="35"/>
    </row>
    <row r="419" spans="1:1" ht="12.75">
      <c r="A419" s="35"/>
    </row>
    <row r="420" spans="1:1" ht="12.75">
      <c r="A420" s="35"/>
    </row>
    <row r="421" spans="1:1" ht="12.75">
      <c r="A421" s="35"/>
    </row>
    <row r="422" spans="1:1" ht="12.75">
      <c r="A422" s="35"/>
    </row>
    <row r="423" spans="1:1" ht="12.75">
      <c r="A423" s="35"/>
    </row>
    <row r="424" spans="1:1" ht="12.75">
      <c r="A424" s="35"/>
    </row>
    <row r="425" spans="1:1" ht="12.75">
      <c r="A425" s="35"/>
    </row>
    <row r="426" spans="1:1" ht="12.75">
      <c r="A426" s="35"/>
    </row>
    <row r="427" spans="1:1" ht="12.75">
      <c r="A427" s="35"/>
    </row>
    <row r="428" spans="1:1" ht="12.75">
      <c r="A428" s="35"/>
    </row>
    <row r="429" spans="1:1" ht="12.75">
      <c r="A429" s="35"/>
    </row>
    <row r="430" spans="1:1" ht="12.75">
      <c r="A430" s="35"/>
    </row>
    <row r="431" spans="1:1" ht="12.75">
      <c r="A431" s="35"/>
    </row>
    <row r="432" spans="1:1" ht="12.75">
      <c r="A432" s="35"/>
    </row>
    <row r="433" spans="1:1" ht="12.75">
      <c r="A433" s="35"/>
    </row>
    <row r="434" spans="1:1" ht="12.75">
      <c r="A434" s="35"/>
    </row>
    <row r="435" spans="1:1" ht="12.75">
      <c r="A435" s="35"/>
    </row>
    <row r="436" spans="1:1" ht="12.75">
      <c r="A436" s="35"/>
    </row>
    <row r="437" spans="1:1" ht="12.75">
      <c r="A437" s="35"/>
    </row>
    <row r="438" spans="1:1" ht="12.75">
      <c r="A438" s="35"/>
    </row>
    <row r="439" spans="1:1" ht="12.75">
      <c r="A439" s="35"/>
    </row>
    <row r="440" spans="1:1" ht="12.75">
      <c r="A440" s="35"/>
    </row>
    <row r="441" spans="1:1" ht="12.75">
      <c r="A441" s="35"/>
    </row>
    <row r="442" spans="1:1" ht="12.75">
      <c r="A442" s="35"/>
    </row>
    <row r="443" spans="1:1" ht="12.75">
      <c r="A443" s="35"/>
    </row>
    <row r="444" spans="1:1" ht="12.75">
      <c r="A444" s="35"/>
    </row>
    <row r="445" spans="1:1" ht="12.75">
      <c r="A445" s="35"/>
    </row>
    <row r="446" spans="1:1" ht="12.75">
      <c r="A446" s="35"/>
    </row>
    <row r="447" spans="1:1" ht="12.75">
      <c r="A447" s="35"/>
    </row>
    <row r="448" spans="1:1" ht="12.75">
      <c r="A448" s="35"/>
    </row>
    <row r="449" spans="1:1" ht="12.75">
      <c r="A449" s="35"/>
    </row>
    <row r="450" spans="1:1" ht="12.75">
      <c r="A450" s="35"/>
    </row>
    <row r="451" spans="1:1" ht="12.75">
      <c r="A451" s="35"/>
    </row>
    <row r="452" spans="1:1" ht="12.75">
      <c r="A452" s="35"/>
    </row>
    <row r="453" spans="1:1" ht="12.75">
      <c r="A453" s="35"/>
    </row>
    <row r="454" spans="1:1" ht="12.75">
      <c r="A454" s="35"/>
    </row>
    <row r="455" spans="1:1" ht="12.75">
      <c r="A455" s="35"/>
    </row>
    <row r="456" spans="1:1" ht="12.75">
      <c r="A456" s="35"/>
    </row>
    <row r="457" spans="1:1" ht="12.75">
      <c r="A457" s="35"/>
    </row>
    <row r="458" spans="1:1" ht="12.75">
      <c r="A458" s="35"/>
    </row>
    <row r="459" spans="1:1" ht="12.75">
      <c r="A459" s="35"/>
    </row>
    <row r="460" spans="1:1" ht="12.75">
      <c r="A460" s="35"/>
    </row>
    <row r="461" spans="1:1" ht="12.75">
      <c r="A461" s="35"/>
    </row>
    <row r="462" spans="1:1" ht="12.75">
      <c r="A462" s="35"/>
    </row>
    <row r="463" spans="1:1" ht="12.75">
      <c r="A463" s="35"/>
    </row>
    <row r="464" spans="1:1" ht="12.75">
      <c r="A464" s="35"/>
    </row>
    <row r="465" spans="1:1" ht="12.75">
      <c r="A465" s="35"/>
    </row>
    <row r="466" spans="1:1" ht="12.75">
      <c r="A466" s="35"/>
    </row>
    <row r="467" spans="1:1" ht="12.75">
      <c r="A467" s="35"/>
    </row>
    <row r="468" spans="1:1" ht="12.75">
      <c r="A468" s="35"/>
    </row>
    <row r="469" spans="1:1" ht="12.75">
      <c r="A469" s="35"/>
    </row>
    <row r="470" spans="1:1" ht="12.75">
      <c r="A470" s="35"/>
    </row>
    <row r="471" spans="1:1" ht="12.75">
      <c r="A471" s="35"/>
    </row>
    <row r="472" spans="1:1" ht="12.75">
      <c r="A472" s="35"/>
    </row>
    <row r="473" spans="1:1" ht="12.75">
      <c r="A473" s="35"/>
    </row>
    <row r="474" spans="1:1" ht="12.75">
      <c r="A474" s="35"/>
    </row>
    <row r="475" spans="1:1" ht="12.75">
      <c r="A475" s="35"/>
    </row>
    <row r="476" spans="1:1" ht="12.75">
      <c r="A476" s="35"/>
    </row>
    <row r="477" spans="1:1" ht="12.75">
      <c r="A477" s="35"/>
    </row>
    <row r="478" spans="1:1" ht="12.75">
      <c r="A478" s="35"/>
    </row>
    <row r="479" spans="1:1" ht="12.75">
      <c r="A479" s="35"/>
    </row>
    <row r="480" spans="1:1" ht="12.75">
      <c r="A480" s="35"/>
    </row>
    <row r="481" spans="1:1" ht="12.75">
      <c r="A481" s="35"/>
    </row>
    <row r="482" spans="1:1" ht="12.75">
      <c r="A482" s="35"/>
    </row>
    <row r="483" spans="1:1" ht="12.75">
      <c r="A483" s="35"/>
    </row>
    <row r="484" spans="1:1" ht="12.75">
      <c r="A484" s="35"/>
    </row>
    <row r="485" spans="1:1" ht="12.75">
      <c r="A485" s="35"/>
    </row>
    <row r="486" spans="1:1" ht="12.75">
      <c r="A486" s="35"/>
    </row>
    <row r="487" spans="1:1" ht="12.75">
      <c r="A487" s="35"/>
    </row>
    <row r="488" spans="1:1" ht="12.75">
      <c r="A488" s="35"/>
    </row>
    <row r="489" spans="1:1" ht="12.75">
      <c r="A489" s="35"/>
    </row>
    <row r="490" spans="1:1" ht="12.75">
      <c r="A490" s="35"/>
    </row>
    <row r="491" spans="1:1" ht="12.75">
      <c r="A491" s="35"/>
    </row>
    <row r="492" spans="1:1" ht="12.75">
      <c r="A492" s="35"/>
    </row>
    <row r="493" spans="1:1" ht="12.75">
      <c r="A493" s="35"/>
    </row>
    <row r="494" spans="1:1" ht="12.75">
      <c r="A494" s="35"/>
    </row>
    <row r="495" spans="1:1" ht="12.75">
      <c r="A495" s="35"/>
    </row>
    <row r="496" spans="1:1" ht="12.75">
      <c r="A496" s="35"/>
    </row>
    <row r="497" spans="1:1" ht="12.75">
      <c r="A497" s="35"/>
    </row>
    <row r="498" spans="1:1" ht="12.75">
      <c r="A498" s="35"/>
    </row>
    <row r="499" spans="1:1" ht="12.75">
      <c r="A499" s="35"/>
    </row>
    <row r="500" spans="1:1" ht="12.75">
      <c r="A500" s="35"/>
    </row>
    <row r="501" spans="1:1" ht="12.75">
      <c r="A501" s="35"/>
    </row>
    <row r="502" spans="1:1" ht="12.75">
      <c r="A502" s="35"/>
    </row>
    <row r="503" spans="1:1" ht="12.75">
      <c r="A503" s="35"/>
    </row>
    <row r="504" spans="1:1" ht="12.75">
      <c r="A504" s="35"/>
    </row>
    <row r="505" spans="1:1" ht="12.75">
      <c r="A505" s="35"/>
    </row>
    <row r="506" spans="1:1" ht="12.75">
      <c r="A506" s="35"/>
    </row>
    <row r="507" spans="1:1" ht="12.75">
      <c r="A507" s="35"/>
    </row>
    <row r="508" spans="1:1" ht="12.75">
      <c r="A508" s="35"/>
    </row>
    <row r="509" spans="1:1" ht="12.75">
      <c r="A509" s="35"/>
    </row>
    <row r="510" spans="1:1" ht="12.75">
      <c r="A510" s="35"/>
    </row>
    <row r="511" spans="1:1" ht="12.75">
      <c r="A511" s="35"/>
    </row>
    <row r="512" spans="1:1" ht="12.75">
      <c r="A512" s="35"/>
    </row>
    <row r="513" spans="1:1" ht="12.75">
      <c r="A513" s="35"/>
    </row>
    <row r="514" spans="1:1" ht="12.75">
      <c r="A514" s="35"/>
    </row>
    <row r="515" spans="1:1" ht="12.75">
      <c r="A515" s="35"/>
    </row>
    <row r="516" spans="1:1" ht="12.75">
      <c r="A516" s="35"/>
    </row>
    <row r="517" spans="1:1" ht="12.75">
      <c r="A517" s="35"/>
    </row>
    <row r="518" spans="1:1" ht="12.75">
      <c r="A518" s="35"/>
    </row>
    <row r="519" spans="1:1" ht="12.75">
      <c r="A519" s="35"/>
    </row>
    <row r="520" spans="1:1" ht="12.75">
      <c r="A520" s="35"/>
    </row>
    <row r="521" spans="1:1" ht="12.75">
      <c r="A521" s="35"/>
    </row>
    <row r="522" spans="1:1" ht="12.75">
      <c r="A522" s="35"/>
    </row>
    <row r="523" spans="1:1" ht="12.75">
      <c r="A523" s="35"/>
    </row>
    <row r="524" spans="1:1" ht="12.75">
      <c r="A524" s="35"/>
    </row>
    <row r="525" spans="1:1" ht="12.75">
      <c r="A525" s="35"/>
    </row>
    <row r="526" spans="1:1" ht="12.75">
      <c r="A526" s="35"/>
    </row>
    <row r="527" spans="1:1" ht="12.75">
      <c r="A527" s="35"/>
    </row>
    <row r="528" spans="1:1" ht="12.75">
      <c r="A528" s="35"/>
    </row>
    <row r="529" spans="1:1" ht="12.75">
      <c r="A529" s="35"/>
    </row>
    <row r="530" spans="1:1" ht="12.75">
      <c r="A530" s="35"/>
    </row>
    <row r="531" spans="1:1" ht="12.75">
      <c r="A531" s="35"/>
    </row>
    <row r="532" spans="1:1" ht="12.75">
      <c r="A532" s="35"/>
    </row>
    <row r="533" spans="1:1" ht="12.75">
      <c r="A533" s="35"/>
    </row>
    <row r="534" spans="1:1" ht="12.75">
      <c r="A534" s="35"/>
    </row>
    <row r="535" spans="1:1" ht="12.75">
      <c r="A535" s="35"/>
    </row>
    <row r="536" spans="1:1" ht="12.75">
      <c r="A536" s="35"/>
    </row>
    <row r="537" spans="1:1" ht="12.75">
      <c r="A537" s="35"/>
    </row>
    <row r="538" spans="1:1" ht="12.75">
      <c r="A538" s="35"/>
    </row>
    <row r="539" spans="1:1" ht="12.75">
      <c r="A539" s="35"/>
    </row>
    <row r="540" spans="1:1" ht="12.75">
      <c r="A540" s="35"/>
    </row>
    <row r="541" spans="1:1" ht="12.75">
      <c r="A541" s="35"/>
    </row>
    <row r="542" spans="1:1" ht="12.75">
      <c r="A542" s="35"/>
    </row>
    <row r="543" spans="1:1" ht="12.75">
      <c r="A543" s="35"/>
    </row>
    <row r="544" spans="1:1" ht="12.75">
      <c r="A544" s="35"/>
    </row>
    <row r="545" spans="1:1" ht="12.75">
      <c r="A545" s="35"/>
    </row>
    <row r="546" spans="1:1" ht="12.75">
      <c r="A546" s="35"/>
    </row>
    <row r="547" spans="1:1" ht="12.75">
      <c r="A547" s="35"/>
    </row>
    <row r="548" spans="1:1" ht="12.75">
      <c r="A548" s="35"/>
    </row>
    <row r="549" spans="1:1" ht="12.75">
      <c r="A549" s="35"/>
    </row>
    <row r="550" spans="1:1" ht="12.75">
      <c r="A550" s="35"/>
    </row>
    <row r="551" spans="1:1" ht="12.75">
      <c r="A551" s="35"/>
    </row>
    <row r="552" spans="1:1" ht="12.75">
      <c r="A552" s="35"/>
    </row>
    <row r="553" spans="1:1" ht="12.75">
      <c r="A553" s="35"/>
    </row>
    <row r="554" spans="1:1" ht="12.75">
      <c r="A554" s="35"/>
    </row>
    <row r="555" spans="1:1" ht="12.75">
      <c r="A555" s="35"/>
    </row>
    <row r="556" spans="1:1" ht="12.75">
      <c r="A556" s="35"/>
    </row>
    <row r="557" spans="1:1" ht="12.75">
      <c r="A557" s="35"/>
    </row>
    <row r="558" spans="1:1" ht="12.75">
      <c r="A558" s="35"/>
    </row>
    <row r="559" spans="1:1" ht="12.75">
      <c r="A559" s="35"/>
    </row>
    <row r="560" spans="1:1" ht="12.75">
      <c r="A560" s="35"/>
    </row>
    <row r="561" spans="1:1" ht="12.75">
      <c r="A561" s="35"/>
    </row>
    <row r="562" spans="1:1" ht="12.75">
      <c r="A562" s="35"/>
    </row>
    <row r="563" spans="1:1" ht="12.75">
      <c r="A563" s="35"/>
    </row>
    <row r="564" spans="1:1" ht="12.75">
      <c r="A564" s="35"/>
    </row>
    <row r="565" spans="1:1" ht="12.75">
      <c r="A565" s="35"/>
    </row>
    <row r="566" spans="1:1" ht="12.75">
      <c r="A566" s="35"/>
    </row>
    <row r="567" spans="1:1" ht="12.75">
      <c r="A567" s="35"/>
    </row>
    <row r="568" spans="1:1" ht="12.75">
      <c r="A568" s="35"/>
    </row>
    <row r="569" spans="1:1" ht="12.75">
      <c r="A569" s="35"/>
    </row>
    <row r="570" spans="1:1" ht="12.75">
      <c r="A570" s="35"/>
    </row>
    <row r="571" spans="1:1" ht="12.75">
      <c r="A571" s="35"/>
    </row>
    <row r="572" spans="1:1" ht="12.75">
      <c r="A572" s="35"/>
    </row>
    <row r="573" spans="1:1" ht="12.75">
      <c r="A573" s="35"/>
    </row>
    <row r="574" spans="1:1" ht="12.75">
      <c r="A574" s="35"/>
    </row>
    <row r="575" spans="1:1" ht="12.75">
      <c r="A575" s="35"/>
    </row>
    <row r="576" spans="1:1" ht="12.75">
      <c r="A576" s="35"/>
    </row>
    <row r="577" spans="1:1" ht="12.75">
      <c r="A577" s="35"/>
    </row>
    <row r="578" spans="1:1" ht="12.75">
      <c r="A578" s="35"/>
    </row>
    <row r="579" spans="1:1" ht="12.75">
      <c r="A579" s="35"/>
    </row>
    <row r="580" spans="1:1" ht="12.75">
      <c r="A580" s="35"/>
    </row>
    <row r="581" spans="1:1" ht="12.75">
      <c r="A581" s="35"/>
    </row>
    <row r="582" spans="1:1" ht="12.75">
      <c r="A582" s="35"/>
    </row>
    <row r="583" spans="1:1" ht="12.75">
      <c r="A583" s="35"/>
    </row>
    <row r="584" spans="1:1" ht="12.75">
      <c r="A584" s="35"/>
    </row>
    <row r="585" spans="1:1" ht="12.75">
      <c r="A585" s="35"/>
    </row>
    <row r="586" spans="1:1" ht="12.75">
      <c r="A586" s="35"/>
    </row>
    <row r="587" spans="1:1" ht="12.75">
      <c r="A587" s="35"/>
    </row>
    <row r="588" spans="1:1" ht="12.75">
      <c r="A588" s="35"/>
    </row>
    <row r="589" spans="1:1" ht="12.75">
      <c r="A589" s="35"/>
    </row>
    <row r="590" spans="1:1" ht="12.75">
      <c r="A590" s="35"/>
    </row>
    <row r="591" spans="1:1" ht="12.75">
      <c r="A591" s="35"/>
    </row>
    <row r="592" spans="1:1" ht="12.75">
      <c r="A592" s="35"/>
    </row>
    <row r="593" spans="1:1" ht="12.75">
      <c r="A593" s="35"/>
    </row>
    <row r="594" spans="1:1" ht="12.75">
      <c r="A594" s="35"/>
    </row>
    <row r="595" spans="1:1" ht="12.75">
      <c r="A595" s="35"/>
    </row>
    <row r="596" spans="1:1" ht="12.75">
      <c r="A596" s="35"/>
    </row>
    <row r="597" spans="1:1" ht="12.75">
      <c r="A597" s="35"/>
    </row>
    <row r="598" spans="1:1" ht="12.75">
      <c r="A598" s="35"/>
    </row>
    <row r="599" spans="1:1" ht="12.75">
      <c r="A599" s="35"/>
    </row>
    <row r="600" spans="1:1" ht="12.75">
      <c r="A600" s="35"/>
    </row>
    <row r="601" spans="1:1" ht="12.75">
      <c r="A601" s="35"/>
    </row>
    <row r="602" spans="1:1" ht="12.75">
      <c r="A602" s="35"/>
    </row>
    <row r="603" spans="1:1" ht="12.75">
      <c r="A603" s="35"/>
    </row>
    <row r="604" spans="1:1" ht="12.75">
      <c r="A604" s="35"/>
    </row>
    <row r="605" spans="1:1" ht="12.75">
      <c r="A605" s="35"/>
    </row>
    <row r="606" spans="1:1" ht="12.75">
      <c r="A606" s="35"/>
    </row>
    <row r="607" spans="1:1" ht="12.75">
      <c r="A607" s="35"/>
    </row>
    <row r="608" spans="1:1" ht="12.75">
      <c r="A608" s="35"/>
    </row>
    <row r="609" spans="1:1" ht="12.75">
      <c r="A609" s="35"/>
    </row>
    <row r="610" spans="1:1" ht="12.75">
      <c r="A610" s="35"/>
    </row>
    <row r="611" spans="1:1" ht="12.75">
      <c r="A611" s="35"/>
    </row>
    <row r="612" spans="1:1" ht="12.75">
      <c r="A612" s="35"/>
    </row>
    <row r="613" spans="1:1" ht="12.75">
      <c r="A613" s="35"/>
    </row>
    <row r="614" spans="1:1" ht="12.75">
      <c r="A614" s="35"/>
    </row>
    <row r="615" spans="1:1" ht="12.75">
      <c r="A615" s="35"/>
    </row>
    <row r="616" spans="1:1" ht="12.75">
      <c r="A616" s="35"/>
    </row>
    <row r="617" spans="1:1" ht="12.75">
      <c r="A617" s="35"/>
    </row>
    <row r="618" spans="1:1" ht="12.75">
      <c r="A618" s="35"/>
    </row>
    <row r="619" spans="1:1" ht="12.75">
      <c r="A619" s="35"/>
    </row>
    <row r="620" spans="1:1" ht="12.75">
      <c r="A620" s="35"/>
    </row>
    <row r="621" spans="1:1" ht="12.75">
      <c r="A621" s="35"/>
    </row>
    <row r="622" spans="1:1" ht="12.75">
      <c r="A622" s="35"/>
    </row>
    <row r="623" spans="1:1" ht="12.75">
      <c r="A623" s="35"/>
    </row>
    <row r="624" spans="1:1" ht="12.75">
      <c r="A624" s="35"/>
    </row>
    <row r="625" spans="1:1" ht="12.75">
      <c r="A625" s="35"/>
    </row>
    <row r="626" spans="1:1" ht="12.75">
      <c r="A626" s="35"/>
    </row>
    <row r="627" spans="1:1" ht="12.75">
      <c r="A627" s="35"/>
    </row>
    <row r="628" spans="1:1" ht="12.75">
      <c r="A628" s="35"/>
    </row>
    <row r="629" spans="1:1" ht="12.75">
      <c r="A629" s="35"/>
    </row>
    <row r="630" spans="1:1" ht="12.75">
      <c r="A630" s="35"/>
    </row>
    <row r="631" spans="1:1" ht="12.75">
      <c r="A631" s="35"/>
    </row>
    <row r="632" spans="1:1" ht="12.75">
      <c r="A632" s="35"/>
    </row>
    <row r="633" spans="1:1" ht="12.75">
      <c r="A633" s="35"/>
    </row>
    <row r="634" spans="1:1" ht="12.75">
      <c r="A634" s="35"/>
    </row>
    <row r="635" spans="1:1" ht="12.75">
      <c r="A635" s="35"/>
    </row>
    <row r="636" spans="1:1" ht="12.75">
      <c r="A636" s="35"/>
    </row>
    <row r="637" spans="1:1" ht="12.75">
      <c r="A637" s="35"/>
    </row>
    <row r="638" spans="1:1" ht="12.75">
      <c r="A638" s="35"/>
    </row>
    <row r="639" spans="1:1" ht="12.75">
      <c r="A639" s="35"/>
    </row>
    <row r="640" spans="1:1" ht="12.75">
      <c r="A640" s="35"/>
    </row>
    <row r="641" spans="1:1" ht="12.75">
      <c r="A641" s="35"/>
    </row>
    <row r="642" spans="1:1" ht="12.75">
      <c r="A642" s="35"/>
    </row>
    <row r="643" spans="1:1" ht="12.75">
      <c r="A643" s="35"/>
    </row>
    <row r="644" spans="1:1" ht="12.75">
      <c r="A644" s="35"/>
    </row>
    <row r="645" spans="1:1" ht="12.75">
      <c r="A645" s="35"/>
    </row>
    <row r="646" spans="1:1" ht="12.75">
      <c r="A646" s="35"/>
    </row>
    <row r="647" spans="1:1" ht="12.75">
      <c r="A647" s="35"/>
    </row>
    <row r="648" spans="1:1" ht="12.75">
      <c r="A648" s="35"/>
    </row>
    <row r="649" spans="1:1" ht="12.75">
      <c r="A649" s="35"/>
    </row>
    <row r="650" spans="1:1" ht="12.75">
      <c r="A650" s="35"/>
    </row>
    <row r="651" spans="1:1" ht="12.75">
      <c r="A651" s="35"/>
    </row>
    <row r="652" spans="1:1" ht="12.75">
      <c r="A652" s="35"/>
    </row>
    <row r="653" spans="1:1" ht="12.75">
      <c r="A653" s="35"/>
    </row>
    <row r="654" spans="1:1" ht="12.75">
      <c r="A654" s="35"/>
    </row>
    <row r="655" spans="1:1" ht="12.75">
      <c r="A655" s="35"/>
    </row>
    <row r="656" spans="1:1" ht="12.75">
      <c r="A656" s="35"/>
    </row>
    <row r="657" spans="1:1" ht="12.75">
      <c r="A657" s="35"/>
    </row>
    <row r="658" spans="1:1" ht="12.75">
      <c r="A658" s="35"/>
    </row>
    <row r="659" spans="1:1" ht="12.75">
      <c r="A659" s="35"/>
    </row>
    <row r="660" spans="1:1" ht="12.75">
      <c r="A660" s="35"/>
    </row>
    <row r="661" spans="1:1" ht="12.75">
      <c r="A661" s="35"/>
    </row>
    <row r="662" spans="1:1" ht="12.75">
      <c r="A662" s="35"/>
    </row>
    <row r="663" spans="1:1" ht="12.75">
      <c r="A663" s="35"/>
    </row>
    <row r="664" spans="1:1" ht="12.75">
      <c r="A664" s="35"/>
    </row>
    <row r="665" spans="1:1" ht="12.75">
      <c r="A665" s="35"/>
    </row>
    <row r="666" spans="1:1" ht="12.75">
      <c r="A666" s="35"/>
    </row>
    <row r="667" spans="1:1" ht="12.75">
      <c r="A667" s="35"/>
    </row>
    <row r="668" spans="1:1" ht="12.75">
      <c r="A668" s="35"/>
    </row>
    <row r="669" spans="1:1" ht="12.75">
      <c r="A669" s="35"/>
    </row>
    <row r="670" spans="1:1" ht="12.75">
      <c r="A670" s="35"/>
    </row>
    <row r="671" spans="1:1" ht="12.75">
      <c r="A671" s="35"/>
    </row>
    <row r="672" spans="1:1" ht="12.75">
      <c r="A672" s="35"/>
    </row>
    <row r="673" spans="1:1" ht="12.75">
      <c r="A673" s="35"/>
    </row>
    <row r="674" spans="1:1" ht="12.75">
      <c r="A674" s="35"/>
    </row>
    <row r="675" spans="1:1" ht="12.75">
      <c r="A675" s="35"/>
    </row>
    <row r="676" spans="1:1" ht="12.75">
      <c r="A676" s="35"/>
    </row>
    <row r="677" spans="1:1" ht="12.75">
      <c r="A677" s="35"/>
    </row>
    <row r="678" spans="1:1" ht="12.75">
      <c r="A678" s="35"/>
    </row>
    <row r="679" spans="1:1" ht="12.75">
      <c r="A679" s="35"/>
    </row>
    <row r="680" spans="1:1" ht="12.75">
      <c r="A680" s="35"/>
    </row>
    <row r="681" spans="1:1" ht="12.75">
      <c r="A681" s="35"/>
    </row>
    <row r="682" spans="1:1" ht="12.75">
      <c r="A682" s="35"/>
    </row>
    <row r="683" spans="1:1" ht="12.75">
      <c r="A683" s="35"/>
    </row>
    <row r="684" spans="1:1" ht="12.75">
      <c r="A684" s="35"/>
    </row>
    <row r="685" spans="1:1" ht="12.75">
      <c r="A685" s="35"/>
    </row>
    <row r="686" spans="1:1" ht="12.75">
      <c r="A686" s="35"/>
    </row>
    <row r="687" spans="1:1" ht="12.75">
      <c r="A687" s="35"/>
    </row>
    <row r="688" spans="1:1" ht="12.75">
      <c r="A688" s="35"/>
    </row>
    <row r="689" spans="1:1" ht="12.75">
      <c r="A689" s="35"/>
    </row>
    <row r="690" spans="1:1" ht="12.75">
      <c r="A690" s="35"/>
    </row>
    <row r="691" spans="1:1" ht="12.75">
      <c r="A691" s="35"/>
    </row>
    <row r="692" spans="1:1" ht="12.75">
      <c r="A692" s="35"/>
    </row>
    <row r="693" spans="1:1" ht="12.75">
      <c r="A693" s="35"/>
    </row>
    <row r="694" spans="1:1" ht="12.75">
      <c r="A694" s="35"/>
    </row>
    <row r="695" spans="1:1" ht="12.75">
      <c r="A695" s="35"/>
    </row>
    <row r="696" spans="1:1" ht="12.75">
      <c r="A696" s="35"/>
    </row>
    <row r="697" spans="1:1" ht="12.75">
      <c r="A697" s="35"/>
    </row>
    <row r="698" spans="1:1" ht="12.75">
      <c r="A698" s="35"/>
    </row>
    <row r="699" spans="1:1" ht="12.75">
      <c r="A699" s="35"/>
    </row>
    <row r="700" spans="1:1" ht="12.75">
      <c r="A700" s="35"/>
    </row>
    <row r="701" spans="1:1" ht="12.75">
      <c r="A701" s="35"/>
    </row>
    <row r="702" spans="1:1" ht="12.75">
      <c r="A702" s="35"/>
    </row>
    <row r="703" spans="1:1" ht="12.75">
      <c r="A703" s="35"/>
    </row>
    <row r="704" spans="1:1" ht="12.75">
      <c r="A704" s="35"/>
    </row>
    <row r="705" spans="1:1" ht="12.75">
      <c r="A705" s="35"/>
    </row>
    <row r="706" spans="1:1" ht="12.75">
      <c r="A706" s="35"/>
    </row>
    <row r="707" spans="1:1" ht="12.75">
      <c r="A707" s="35"/>
    </row>
    <row r="708" spans="1:1" ht="12.75">
      <c r="A708" s="35"/>
    </row>
    <row r="709" spans="1:1" ht="12.75">
      <c r="A709" s="35"/>
    </row>
    <row r="710" spans="1:1" ht="12.75">
      <c r="A710" s="35"/>
    </row>
    <row r="711" spans="1:1" ht="12.75">
      <c r="A711" s="35"/>
    </row>
    <row r="712" spans="1:1" ht="12.75">
      <c r="A712" s="35"/>
    </row>
    <row r="713" spans="1:1" ht="12.75">
      <c r="A713" s="35"/>
    </row>
    <row r="714" spans="1:1" ht="12.75">
      <c r="A714" s="35"/>
    </row>
    <row r="715" spans="1:1" ht="12.75">
      <c r="A715" s="35"/>
    </row>
    <row r="716" spans="1:1" ht="12.75">
      <c r="A716" s="35"/>
    </row>
    <row r="717" spans="1:1" ht="12.75">
      <c r="A717" s="35"/>
    </row>
    <row r="718" spans="1:1" ht="12.75">
      <c r="A718" s="35"/>
    </row>
    <row r="719" spans="1:1" ht="12.75">
      <c r="A719" s="35"/>
    </row>
    <row r="720" spans="1:1" ht="12.75">
      <c r="A720" s="35"/>
    </row>
    <row r="721" spans="1:1" ht="12.75">
      <c r="A721" s="35"/>
    </row>
    <row r="722" spans="1:1" ht="12.75">
      <c r="A722" s="35"/>
    </row>
    <row r="723" spans="1:1" ht="12.75">
      <c r="A723" s="35"/>
    </row>
    <row r="724" spans="1:1" ht="12.75">
      <c r="A724" s="35"/>
    </row>
    <row r="725" spans="1:1" ht="12.75">
      <c r="A725" s="35"/>
    </row>
    <row r="726" spans="1:1" ht="12.75">
      <c r="A726" s="35"/>
    </row>
    <row r="727" spans="1:1" ht="12.75">
      <c r="A727" s="35"/>
    </row>
    <row r="728" spans="1:1" ht="12.75">
      <c r="A728" s="35"/>
    </row>
    <row r="729" spans="1:1" ht="12.75">
      <c r="A729" s="35"/>
    </row>
    <row r="730" spans="1:1" ht="12.75">
      <c r="A730" s="35"/>
    </row>
    <row r="731" spans="1:1" ht="12.75">
      <c r="A731" s="35"/>
    </row>
    <row r="732" spans="1:1" ht="12.75">
      <c r="A732" s="35"/>
    </row>
    <row r="733" spans="1:1" ht="12.75">
      <c r="A733" s="35"/>
    </row>
    <row r="734" spans="1:1" ht="12.75">
      <c r="A734" s="35"/>
    </row>
    <row r="735" spans="1:1" ht="12.75">
      <c r="A735" s="35"/>
    </row>
    <row r="736" spans="1:1" ht="12.75">
      <c r="A736" s="35"/>
    </row>
    <row r="737" spans="1:1" ht="12.75">
      <c r="A737" s="35"/>
    </row>
    <row r="738" spans="1:1" ht="12.75">
      <c r="A738" s="35"/>
    </row>
    <row r="739" spans="1:1" ht="12.75">
      <c r="A739" s="35"/>
    </row>
    <row r="740" spans="1:1" ht="12.75">
      <c r="A740" s="35"/>
    </row>
    <row r="741" spans="1:1" ht="12.75">
      <c r="A741" s="35"/>
    </row>
    <row r="742" spans="1:1" ht="12.75">
      <c r="A742" s="35"/>
    </row>
    <row r="743" spans="1:1" ht="12.75">
      <c r="A743" s="35"/>
    </row>
    <row r="744" spans="1:1" ht="12.75">
      <c r="A744" s="35"/>
    </row>
    <row r="745" spans="1:1" ht="12.75">
      <c r="A745" s="35"/>
    </row>
    <row r="746" spans="1:1" ht="12.75">
      <c r="A746" s="35"/>
    </row>
    <row r="747" spans="1:1" ht="12.75">
      <c r="A747" s="35"/>
    </row>
    <row r="748" spans="1:1" ht="12.75">
      <c r="A748" s="35"/>
    </row>
    <row r="749" spans="1:1" ht="12.75">
      <c r="A749" s="35"/>
    </row>
    <row r="750" spans="1:1" ht="12.75">
      <c r="A750" s="35"/>
    </row>
    <row r="751" spans="1:1" ht="12.75">
      <c r="A751" s="35"/>
    </row>
    <row r="752" spans="1:1" ht="12.75">
      <c r="A752" s="35"/>
    </row>
    <row r="753" spans="1:1" ht="12.75">
      <c r="A753" s="35"/>
    </row>
    <row r="754" spans="1:1" ht="12.75">
      <c r="A754" s="35"/>
    </row>
    <row r="755" spans="1:1" ht="12.75">
      <c r="A755" s="35"/>
    </row>
    <row r="756" spans="1:1" ht="12.75">
      <c r="A756" s="35"/>
    </row>
    <row r="757" spans="1:1" ht="12.75">
      <c r="A757" s="35"/>
    </row>
    <row r="758" spans="1:1" ht="12.75">
      <c r="A758" s="35"/>
    </row>
    <row r="759" spans="1:1" ht="12.75">
      <c r="A759" s="35"/>
    </row>
    <row r="760" spans="1:1" ht="12.75">
      <c r="A760" s="35"/>
    </row>
    <row r="761" spans="1:1" ht="12.75">
      <c r="A761" s="35"/>
    </row>
    <row r="762" spans="1:1" ht="12.75">
      <c r="A762" s="35"/>
    </row>
    <row r="763" spans="1:1" ht="12.75">
      <c r="A763" s="35"/>
    </row>
    <row r="764" spans="1:1" ht="12.75">
      <c r="A764" s="35"/>
    </row>
    <row r="765" spans="1:1" ht="12.75">
      <c r="A765" s="35"/>
    </row>
    <row r="766" spans="1:1" ht="12.75">
      <c r="A766" s="35"/>
    </row>
    <row r="767" spans="1:1" ht="12.75">
      <c r="A767" s="35"/>
    </row>
    <row r="768" spans="1:1" ht="12.75">
      <c r="A768" s="35"/>
    </row>
    <row r="769" spans="1:1" ht="12.75">
      <c r="A769" s="35"/>
    </row>
    <row r="770" spans="1:1" ht="12.75">
      <c r="A770" s="35"/>
    </row>
    <row r="771" spans="1:1" ht="12.75">
      <c r="A771" s="35"/>
    </row>
    <row r="772" spans="1:1" ht="12.75">
      <c r="A772" s="35"/>
    </row>
    <row r="773" spans="1:1" ht="12.75">
      <c r="A773" s="35"/>
    </row>
    <row r="774" spans="1:1" ht="12.75">
      <c r="A774" s="35"/>
    </row>
    <row r="775" spans="1:1" ht="12.75">
      <c r="A775" s="35"/>
    </row>
    <row r="776" spans="1:1" ht="12.75">
      <c r="A776" s="35"/>
    </row>
    <row r="777" spans="1:1" ht="12.75">
      <c r="A777" s="35"/>
    </row>
    <row r="778" spans="1:1" ht="12.75">
      <c r="A778" s="35"/>
    </row>
    <row r="779" spans="1:1" ht="12.75">
      <c r="A779" s="35"/>
    </row>
    <row r="780" spans="1:1" ht="12.75">
      <c r="A780" s="35"/>
    </row>
    <row r="781" spans="1:1" ht="12.75">
      <c r="A781" s="35"/>
    </row>
    <row r="782" spans="1:1" ht="12.75">
      <c r="A782" s="35"/>
    </row>
    <row r="783" spans="1:1" ht="12.75">
      <c r="A783" s="35"/>
    </row>
    <row r="784" spans="1:1" ht="12.75">
      <c r="A784" s="35"/>
    </row>
    <row r="785" spans="1:1" ht="12.75">
      <c r="A785" s="35"/>
    </row>
    <row r="786" spans="1:1" ht="12.75">
      <c r="A786" s="35"/>
    </row>
    <row r="787" spans="1:1" ht="12.75">
      <c r="A787" s="35"/>
    </row>
    <row r="788" spans="1:1" ht="12.75">
      <c r="A788" s="35"/>
    </row>
    <row r="789" spans="1:1" ht="12.75">
      <c r="A789" s="35"/>
    </row>
    <row r="790" spans="1:1" ht="12.75">
      <c r="A790" s="35"/>
    </row>
    <row r="791" spans="1:1" ht="12.75">
      <c r="A791" s="35"/>
    </row>
    <row r="792" spans="1:1" ht="12.75">
      <c r="A792" s="35"/>
    </row>
    <row r="793" spans="1:1" ht="12.75">
      <c r="A793" s="35"/>
    </row>
    <row r="794" spans="1:1" ht="12.75">
      <c r="A794" s="35"/>
    </row>
    <row r="795" spans="1:1" ht="12.75">
      <c r="A795" s="35"/>
    </row>
    <row r="796" spans="1:1" ht="12.75">
      <c r="A796" s="35"/>
    </row>
    <row r="797" spans="1:1" ht="12.75">
      <c r="A797" s="35"/>
    </row>
    <row r="798" spans="1:1" ht="12.75">
      <c r="A798" s="35"/>
    </row>
    <row r="799" spans="1:1" ht="12.75">
      <c r="A799" s="35"/>
    </row>
    <row r="800" spans="1:1" ht="12.75">
      <c r="A800" s="35"/>
    </row>
    <row r="801" spans="1:1" ht="12.75">
      <c r="A801" s="35"/>
    </row>
    <row r="802" spans="1:1" ht="12.75">
      <c r="A802" s="35"/>
    </row>
    <row r="803" spans="1:1" ht="12.75">
      <c r="A803" s="35"/>
    </row>
    <row r="804" spans="1:1" ht="12.75">
      <c r="A804" s="35"/>
    </row>
    <row r="805" spans="1:1" ht="12.75">
      <c r="A805" s="35"/>
    </row>
    <row r="806" spans="1:1" ht="12.75">
      <c r="A806" s="35"/>
    </row>
    <row r="807" spans="1:1" ht="12.75">
      <c r="A807" s="35"/>
    </row>
    <row r="808" spans="1:1" ht="12.75">
      <c r="A808" s="35"/>
    </row>
    <row r="809" spans="1:1" ht="12.75">
      <c r="A809" s="35"/>
    </row>
    <row r="810" spans="1:1" ht="12.75">
      <c r="A810" s="35"/>
    </row>
    <row r="811" spans="1:1" ht="12.75">
      <c r="A811" s="35"/>
    </row>
    <row r="812" spans="1:1" ht="12.75">
      <c r="A812" s="35"/>
    </row>
    <row r="813" spans="1:1" ht="12.75">
      <c r="A813" s="35"/>
    </row>
    <row r="814" spans="1:1" ht="12.75">
      <c r="A814" s="35"/>
    </row>
    <row r="815" spans="1:1" ht="12.75">
      <c r="A815" s="35"/>
    </row>
    <row r="816" spans="1:1" ht="12.75">
      <c r="A816" s="35"/>
    </row>
    <row r="817" spans="1:1" ht="12.75">
      <c r="A817" s="35"/>
    </row>
    <row r="818" spans="1:1" ht="12.75">
      <c r="A818" s="35"/>
    </row>
    <row r="819" spans="1:1" ht="12.75">
      <c r="A819" s="35"/>
    </row>
    <row r="820" spans="1:1" ht="12.75">
      <c r="A820" s="35"/>
    </row>
    <row r="821" spans="1:1" ht="12.75">
      <c r="A821" s="35"/>
    </row>
    <row r="822" spans="1:1" ht="12.75">
      <c r="A822" s="35"/>
    </row>
  </sheetData>
  <mergeCells count="3">
    <mergeCell ref="C6:O6"/>
    <mergeCell ref="A2:A5"/>
    <mergeCell ref="A1:P1"/>
  </mergeCells>
  <conditionalFormatting sqref="C7:E140">
    <cfRule type="expression" dxfId="11" priority="1">
      <formula>C7&gt;C$5</formula>
    </cfRule>
  </conditionalFormatting>
  <conditionalFormatting sqref="H7:H140">
    <cfRule type="expression" dxfId="10" priority="2">
      <formula>H7&gt;H$5</formula>
    </cfRule>
  </conditionalFormatting>
  <conditionalFormatting sqref="I7:I140">
    <cfRule type="expression" dxfId="9" priority="3">
      <formula>I7&gt;FLOOR(J7/4,1)</formula>
    </cfRule>
  </conditionalFormatting>
  <conditionalFormatting sqref="K7:K140">
    <cfRule type="expression" dxfId="8" priority="4">
      <formula>K7&gt;K$5</formula>
    </cfRule>
  </conditionalFormatting>
  <conditionalFormatting sqref="L7:L140">
    <cfRule type="expression" dxfId="7" priority="5">
      <formula>L7&gt;FLOOR(M7/4,1)</formula>
    </cfRule>
  </conditionalFormatting>
  <conditionalFormatting sqref="N7:P140">
    <cfRule type="expression" dxfId="6" priority="6">
      <formula>N7&gt;N$5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2"/>
  <sheetViews>
    <sheetView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3.85546875" customWidth="1"/>
    <col min="2" max="2" width="46.28515625" customWidth="1"/>
    <col min="3" max="16" width="11.5703125" customWidth="1"/>
  </cols>
  <sheetData>
    <row r="1" spans="1:16" ht="23.25">
      <c r="A1" s="42" t="s">
        <v>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66" customHeight="1">
      <c r="A2" s="39" t="s">
        <v>2</v>
      </c>
      <c r="B2" s="1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11</v>
      </c>
      <c r="N2" s="2" t="s">
        <v>14</v>
      </c>
      <c r="O2" s="2" t="s">
        <v>15</v>
      </c>
      <c r="P2" s="2"/>
    </row>
    <row r="3" spans="1:16" ht="18">
      <c r="A3" s="40"/>
      <c r="B3" s="3" t="s">
        <v>16</v>
      </c>
      <c r="C3" s="4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/>
      <c r="I3" s="4" t="s">
        <v>22</v>
      </c>
      <c r="J3" s="4" t="s">
        <v>22</v>
      </c>
      <c r="K3" s="4" t="s">
        <v>23</v>
      </c>
      <c r="L3" s="4" t="s">
        <v>23</v>
      </c>
      <c r="M3" s="4" t="s">
        <v>23</v>
      </c>
      <c r="N3" s="4" t="s">
        <v>24</v>
      </c>
      <c r="O3" s="4" t="s">
        <v>25</v>
      </c>
      <c r="P3" s="4"/>
    </row>
    <row r="4" spans="1:16" ht="18">
      <c r="A4" s="40"/>
      <c r="B4" s="5" t="s">
        <v>26</v>
      </c>
      <c r="C4" s="6" t="str">
        <f ca="1">IFERROR(__xludf.DUMMYFUNCTION("IMPORTRANGE(""1Xbm7sCPfkN3yOIGWW4K9uZumncFcOjHWBhP_FCi_Aho"",""SEM1!E4"")"),"41")</f>
        <v>41</v>
      </c>
      <c r="D4" s="7" t="str">
        <f ca="1">IFERROR(__xludf.DUMMYFUNCTION("IMPORTRANGE(""1MDmCsICNYD1V5mfCJgTPXws2AmZLNy1sh6K9lPCr9FI"",""SEM1!K4"")"),"32")</f>
        <v>32</v>
      </c>
      <c r="E4" s="6" t="str">
        <f ca="1">IFERROR(__xludf.DUMMYFUNCTION("IMPORTRANGE(""1EbKYrq1AajoMI961b4LHs2p6SoDlHL2HBDJ0zl8ELMk"",""SEM1!H4"")"),"26")</f>
        <v>26</v>
      </c>
      <c r="F4" s="7" t="str">
        <f ca="1">IFERROR(__xludf.DUMMYFUNCTION("IMPORTRANGE(""1JqnQi6QJ1sMs0yP_cd1aV2Z-TPY4lT_HfoTdJdqXBH0"",""SEM1!L4"")"),"17")</f>
        <v>17</v>
      </c>
      <c r="G4" s="7" t="str">
        <f ca="1">IFERROR(__xludf.DUMMYFUNCTION("IMPORTRANGE(""1xdF50wJNzW7wgi36L8a853Mff8iLj0ZIaZT1EG0Envo"",""SEM1!H4"")"),"24")</f>
        <v>24</v>
      </c>
      <c r="H4" s="7">
        <f ca="1">F4+G4</f>
        <v>41</v>
      </c>
      <c r="I4" s="7"/>
      <c r="J4" s="7"/>
      <c r="K4" s="7" t="str">
        <f ca="1">IFERROR(__xludf.DUMMYFUNCTION("IMPORTRANGE(""11PF-x3FcfnW34o-wCgHGaZiG9qPetFatepPfH6yURdc"",""SEM1!M4:O4"")"),"27")</f>
        <v>27</v>
      </c>
      <c r="L4" s="8" t="e">
        <v>#VALUE!</v>
      </c>
      <c r="M4" s="7"/>
      <c r="N4" s="7" t="str">
        <f ca="1">IFERROR(__xludf.DUMMYFUNCTION("IMPORTRANGE(""1p5A3O0mEnQlpJuaKt5PaP4N_H77OeN6ogxkOU5tadMA"",""SEM1!O4"")"),"39")</f>
        <v>39</v>
      </c>
      <c r="O4" s="6" t="str">
        <f ca="1">IFERROR(__xludf.DUMMYFUNCTION("IMPORTRANGE(""1JW2fJwhqZP_1pbqYI5mm09mS5LIzumbBcPgK5ZC0bcU"",""SEM1!E4"")"),"26")</f>
        <v>26</v>
      </c>
      <c r="P4" s="6"/>
    </row>
    <row r="5" spans="1:16" ht="18">
      <c r="A5" s="41"/>
      <c r="B5" s="9" t="s">
        <v>29</v>
      </c>
      <c r="C5" s="10">
        <f t="shared" ref="C5:H5" ca="1" si="0">FLOOR(C4/4,1)</f>
        <v>10</v>
      </c>
      <c r="D5" s="10">
        <f t="shared" ca="1" si="0"/>
        <v>8</v>
      </c>
      <c r="E5" s="10">
        <f t="shared" ca="1" si="0"/>
        <v>6</v>
      </c>
      <c r="F5" s="10">
        <f t="shared" ca="1" si="0"/>
        <v>4</v>
      </c>
      <c r="G5" s="10">
        <f t="shared" ca="1" si="0"/>
        <v>6</v>
      </c>
      <c r="H5" s="10">
        <f t="shared" ca="1" si="0"/>
        <v>10</v>
      </c>
      <c r="I5" s="11"/>
      <c r="J5" s="11"/>
      <c r="K5" s="10">
        <f ca="1">FLOOR(K4/4,1)</f>
        <v>6</v>
      </c>
      <c r="L5" s="12"/>
      <c r="M5" s="12"/>
      <c r="N5" s="11">
        <f t="shared" ref="N5:O5" ca="1" si="1">FLOOR(N4/4,1)</f>
        <v>9</v>
      </c>
      <c r="O5" s="11">
        <f t="shared" ca="1" si="1"/>
        <v>6</v>
      </c>
      <c r="P5" s="13"/>
    </row>
    <row r="6" spans="1:16" ht="15.75" customHeight="1">
      <c r="A6" s="14" t="s">
        <v>30</v>
      </c>
      <c r="B6" s="15" t="s">
        <v>31</v>
      </c>
      <c r="C6" s="36" t="s">
        <v>32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8"/>
      <c r="P6" s="14"/>
    </row>
    <row r="7" spans="1:16" ht="15" customHeight="1">
      <c r="A7" s="16">
        <f>'FYBCOM C'!A7</f>
        <v>601</v>
      </c>
      <c r="B7" s="17" t="str">
        <f>'FYBCOM C'!B7</f>
        <v>AHMED ALISHA VASIM</v>
      </c>
      <c r="C7" s="18" t="str">
        <f ca="1">'FYBCOM C'!C7</f>
        <v>0</v>
      </c>
      <c r="D7" s="19" t="str">
        <f ca="1">'FYBCOM C'!D7</f>
        <v>4</v>
      </c>
      <c r="E7" s="18" t="str">
        <f ca="1">'FYBCOM C'!E7</f>
        <v>4</v>
      </c>
      <c r="F7" s="19" t="str">
        <f ca="1">'FYBCOM C'!F7</f>
        <v>4</v>
      </c>
      <c r="G7" s="19" t="str">
        <f ca="1">'FYBCOM C'!G7</f>
        <v>0</v>
      </c>
      <c r="H7" s="19">
        <f ca="1">'FYBCOM C'!H7</f>
        <v>4</v>
      </c>
      <c r="I7" s="19" t="str">
        <f ca="1">'FYBCOM C'!I7</f>
        <v>0</v>
      </c>
      <c r="J7" s="19">
        <f>'FYBCOM C'!J7</f>
        <v>0</v>
      </c>
      <c r="K7" s="20" t="str">
        <f ca="1">'FYBCOM C'!K7</f>
        <v>4</v>
      </c>
      <c r="L7" s="20">
        <f>'FYBCOM C'!L7</f>
        <v>1</v>
      </c>
      <c r="M7" s="20">
        <f>'FYBCOM C'!M7</f>
        <v>2</v>
      </c>
      <c r="N7" s="19" t="str">
        <f ca="1">'FYBCOM C'!N7</f>
        <v>5</v>
      </c>
      <c r="O7" s="21" t="str">
        <f ca="1">'FYBCOM C'!O7</f>
        <v>2</v>
      </c>
      <c r="P7" s="22">
        <f>'FYBCOM C'!P7</f>
        <v>0</v>
      </c>
    </row>
    <row r="8" spans="1:16" ht="15" customHeight="1">
      <c r="A8" s="23">
        <f>'FYBCOM C'!A8</f>
        <v>602</v>
      </c>
      <c r="B8" s="24" t="str">
        <f>'FYBCOM C'!B8</f>
        <v>ALMEIDA LANCE CAJETAN</v>
      </c>
      <c r="C8" s="25">
        <f>'FYBCOM C'!C8</f>
        <v>0</v>
      </c>
      <c r="D8" s="26">
        <f>'FYBCOM C'!D8</f>
        <v>2</v>
      </c>
      <c r="E8" s="26">
        <f>'FYBCOM C'!E8</f>
        <v>3</v>
      </c>
      <c r="F8" s="26">
        <f>'FYBCOM C'!F8</f>
        <v>4</v>
      </c>
      <c r="G8" s="26">
        <f>'FYBCOM C'!G8</f>
        <v>0</v>
      </c>
      <c r="H8" s="19">
        <f>'FYBCOM C'!H8</f>
        <v>4</v>
      </c>
      <c r="I8" s="26">
        <f>'FYBCOM C'!I8</f>
        <v>0</v>
      </c>
      <c r="J8" s="26">
        <f>'FYBCOM C'!J8</f>
        <v>0</v>
      </c>
      <c r="K8" s="26">
        <f>'FYBCOM C'!K8</f>
        <v>2</v>
      </c>
      <c r="L8" s="26">
        <f>'FYBCOM C'!L8</f>
        <v>2</v>
      </c>
      <c r="M8" s="26">
        <f>'FYBCOM C'!M8</f>
        <v>2</v>
      </c>
      <c r="N8" s="26">
        <f>'FYBCOM C'!N8</f>
        <v>5</v>
      </c>
      <c r="O8" s="26">
        <f>'FYBCOM C'!O8</f>
        <v>1</v>
      </c>
      <c r="P8" s="26">
        <f>'FYBCOM C'!P8</f>
        <v>0</v>
      </c>
    </row>
    <row r="9" spans="1:16" ht="15" customHeight="1">
      <c r="A9" s="23">
        <f>'FYBCOM C'!A9</f>
        <v>603</v>
      </c>
      <c r="B9" s="24" t="str">
        <f>'FYBCOM C'!B9</f>
        <v>ALVES ADRIEN ZANE</v>
      </c>
      <c r="C9" s="25">
        <f>'FYBCOM C'!C9</f>
        <v>0</v>
      </c>
      <c r="D9" s="26">
        <f>'FYBCOM C'!D9</f>
        <v>0</v>
      </c>
      <c r="E9" s="26">
        <f>'FYBCOM C'!E9</f>
        <v>0</v>
      </c>
      <c r="F9" s="26">
        <f>'FYBCOM C'!F9</f>
        <v>1</v>
      </c>
      <c r="G9" s="26">
        <f>'FYBCOM C'!G9</f>
        <v>0</v>
      </c>
      <c r="H9" s="19">
        <f>'FYBCOM C'!H9</f>
        <v>1</v>
      </c>
      <c r="I9" s="26">
        <f>'FYBCOM C'!I9</f>
        <v>0</v>
      </c>
      <c r="J9" s="26">
        <f>'FYBCOM C'!J9</f>
        <v>0</v>
      </c>
      <c r="K9" s="26">
        <f>'FYBCOM C'!K9</f>
        <v>1</v>
      </c>
      <c r="L9" s="26">
        <f>'FYBCOM C'!L9</f>
        <v>1</v>
      </c>
      <c r="M9" s="26">
        <f>'FYBCOM C'!M9</f>
        <v>2</v>
      </c>
      <c r="N9" s="26">
        <f>'FYBCOM C'!N9</f>
        <v>1</v>
      </c>
      <c r="O9" s="26">
        <f>'FYBCOM C'!O9</f>
        <v>0</v>
      </c>
      <c r="P9" s="26">
        <f>'FYBCOM C'!P9</f>
        <v>0</v>
      </c>
    </row>
    <row r="10" spans="1:16" ht="15" customHeight="1">
      <c r="A10" s="23">
        <f>'FYBCOM C'!A10</f>
        <v>604</v>
      </c>
      <c r="B10" s="24" t="str">
        <f>'FYBCOM C'!B10</f>
        <v>ANJANI PARASRAMKA</v>
      </c>
      <c r="C10" s="25">
        <f>'FYBCOM C'!C10</f>
        <v>0</v>
      </c>
      <c r="D10" s="26">
        <f>'FYBCOM C'!D10</f>
        <v>5</v>
      </c>
      <c r="E10" s="26">
        <f>'FYBCOM C'!E10</f>
        <v>4</v>
      </c>
      <c r="F10" s="26">
        <f>'FYBCOM C'!F10</f>
        <v>4</v>
      </c>
      <c r="G10" s="26">
        <f>'FYBCOM C'!G10</f>
        <v>0</v>
      </c>
      <c r="H10" s="19">
        <f>'FYBCOM C'!H10</f>
        <v>4</v>
      </c>
      <c r="I10" s="26">
        <f>'FYBCOM C'!I10</f>
        <v>0</v>
      </c>
      <c r="J10" s="26">
        <f>'FYBCOM C'!J10</f>
        <v>0</v>
      </c>
      <c r="K10" s="26">
        <f>'FYBCOM C'!K10</f>
        <v>3</v>
      </c>
      <c r="L10" s="26">
        <f>'FYBCOM C'!L10</f>
        <v>1</v>
      </c>
      <c r="M10" s="26">
        <f>'FYBCOM C'!M10</f>
        <v>2</v>
      </c>
      <c r="N10" s="26">
        <f>'FYBCOM C'!N10</f>
        <v>5</v>
      </c>
      <c r="O10" s="26">
        <f>'FYBCOM C'!O10</f>
        <v>3</v>
      </c>
      <c r="P10" s="26">
        <f>'FYBCOM C'!P10</f>
        <v>0</v>
      </c>
    </row>
    <row r="11" spans="1:16" ht="15" customHeight="1">
      <c r="A11" s="23">
        <f>'FYBCOM C'!A11</f>
        <v>605</v>
      </c>
      <c r="B11" s="24" t="str">
        <f>'FYBCOM C'!B11</f>
        <v>ARANGATH ANSTEL ANTHONY</v>
      </c>
      <c r="C11" s="25">
        <f>'FYBCOM C'!C11</f>
        <v>0</v>
      </c>
      <c r="D11" s="26">
        <f>'FYBCOM C'!D11</f>
        <v>4</v>
      </c>
      <c r="E11" s="26">
        <f>'FYBCOM C'!E11</f>
        <v>3</v>
      </c>
      <c r="F11" s="26">
        <f>'FYBCOM C'!F11</f>
        <v>4</v>
      </c>
      <c r="G11" s="26">
        <f>'FYBCOM C'!G11</f>
        <v>0</v>
      </c>
      <c r="H11" s="19">
        <f>'FYBCOM C'!H11</f>
        <v>4</v>
      </c>
      <c r="I11" s="26">
        <f>'FYBCOM C'!I11</f>
        <v>0</v>
      </c>
      <c r="J11" s="26">
        <f>'FYBCOM C'!J11</f>
        <v>0</v>
      </c>
      <c r="K11" s="26">
        <f>'FYBCOM C'!K11</f>
        <v>4</v>
      </c>
      <c r="L11" s="26">
        <f>'FYBCOM C'!L11</f>
        <v>1</v>
      </c>
      <c r="M11" s="26">
        <f>'FYBCOM C'!M11</f>
        <v>2</v>
      </c>
      <c r="N11" s="26">
        <f>'FYBCOM C'!N11</f>
        <v>4</v>
      </c>
      <c r="O11" s="26">
        <f>'FYBCOM C'!O11</f>
        <v>2</v>
      </c>
      <c r="P11" s="26">
        <f>'FYBCOM C'!P11</f>
        <v>0</v>
      </c>
    </row>
    <row r="12" spans="1:16" ht="15" customHeight="1">
      <c r="A12" s="23">
        <f>'FYBCOM C'!A12</f>
        <v>606</v>
      </c>
      <c r="B12" s="24" t="str">
        <f>'FYBCOM C'!B12</f>
        <v>ARSHID YASH RAJESH</v>
      </c>
      <c r="C12" s="25">
        <f>'FYBCOM C'!C12</f>
        <v>0</v>
      </c>
      <c r="D12" s="26">
        <f>'FYBCOM C'!D12</f>
        <v>4</v>
      </c>
      <c r="E12" s="26">
        <f>'FYBCOM C'!E12</f>
        <v>3</v>
      </c>
      <c r="F12" s="26">
        <f>'FYBCOM C'!F12</f>
        <v>4</v>
      </c>
      <c r="G12" s="26">
        <f>'FYBCOM C'!G12</f>
        <v>0</v>
      </c>
      <c r="H12" s="19">
        <f>'FYBCOM C'!H12</f>
        <v>4</v>
      </c>
      <c r="I12" s="26">
        <f>'FYBCOM C'!I12</f>
        <v>0</v>
      </c>
      <c r="J12" s="26">
        <f>'FYBCOM C'!J12</f>
        <v>0</v>
      </c>
      <c r="K12" s="26">
        <f>'FYBCOM C'!K12</f>
        <v>2</v>
      </c>
      <c r="L12" s="26">
        <f>'FYBCOM C'!L12</f>
        <v>2</v>
      </c>
      <c r="M12" s="26">
        <f>'FYBCOM C'!M12</f>
        <v>2</v>
      </c>
      <c r="N12" s="26">
        <f>'FYBCOM C'!N12</f>
        <v>6</v>
      </c>
      <c r="O12" s="26">
        <f>'FYBCOM C'!O12</f>
        <v>3</v>
      </c>
      <c r="P12" s="26">
        <f>'FYBCOM C'!P12</f>
        <v>0</v>
      </c>
    </row>
    <row r="13" spans="1:16" ht="15" customHeight="1">
      <c r="A13" s="23">
        <f>'FYBCOM C'!A13</f>
        <v>607</v>
      </c>
      <c r="B13" s="24" t="str">
        <f>'FYBCOM C'!B13</f>
        <v>BAID CHINMAY NAVIN</v>
      </c>
      <c r="C13" s="25">
        <f>'FYBCOM C'!C13</f>
        <v>0</v>
      </c>
      <c r="D13" s="26">
        <f>'FYBCOM C'!D13</f>
        <v>2</v>
      </c>
      <c r="E13" s="26">
        <f>'FYBCOM C'!E13</f>
        <v>2</v>
      </c>
      <c r="F13" s="26">
        <f>'FYBCOM C'!F13</f>
        <v>5</v>
      </c>
      <c r="G13" s="26">
        <f>'FYBCOM C'!G13</f>
        <v>0</v>
      </c>
      <c r="H13" s="19">
        <f>'FYBCOM C'!H13</f>
        <v>5</v>
      </c>
      <c r="I13" s="26">
        <f>'FYBCOM C'!I13</f>
        <v>0</v>
      </c>
      <c r="J13" s="26">
        <f>'FYBCOM C'!J13</f>
        <v>0</v>
      </c>
      <c r="K13" s="26">
        <f>'FYBCOM C'!K13</f>
        <v>3</v>
      </c>
      <c r="L13" s="26">
        <f>'FYBCOM C'!L13</f>
        <v>1</v>
      </c>
      <c r="M13" s="26">
        <f>'FYBCOM C'!M13</f>
        <v>2</v>
      </c>
      <c r="N13" s="26">
        <f>'FYBCOM C'!N13</f>
        <v>3</v>
      </c>
      <c r="O13" s="26">
        <f>'FYBCOM C'!O13</f>
        <v>1</v>
      </c>
      <c r="P13" s="26">
        <f>'FYBCOM C'!P13</f>
        <v>0</v>
      </c>
    </row>
    <row r="14" spans="1:16" ht="15" customHeight="1">
      <c r="A14" s="23">
        <f>'FYBCOM C'!A14</f>
        <v>608</v>
      </c>
      <c r="B14" s="24" t="str">
        <f>'FYBCOM C'!B14</f>
        <v>BANKLORE STANLEY SIMON</v>
      </c>
      <c r="C14" s="25">
        <f>'FYBCOM C'!C14</f>
        <v>0</v>
      </c>
      <c r="D14" s="26">
        <f>'FYBCOM C'!D14</f>
        <v>5</v>
      </c>
      <c r="E14" s="26">
        <f>'FYBCOM C'!E14</f>
        <v>4</v>
      </c>
      <c r="F14" s="26">
        <f>'FYBCOM C'!F14</f>
        <v>5</v>
      </c>
      <c r="G14" s="26">
        <f>'FYBCOM C'!G14</f>
        <v>0</v>
      </c>
      <c r="H14" s="19">
        <f>'FYBCOM C'!H14</f>
        <v>5</v>
      </c>
      <c r="I14" s="26">
        <f>'FYBCOM C'!I14</f>
        <v>0</v>
      </c>
      <c r="J14" s="26">
        <f>'FYBCOM C'!J14</f>
        <v>0</v>
      </c>
      <c r="K14" s="26">
        <f>'FYBCOM C'!K14</f>
        <v>4</v>
      </c>
      <c r="L14" s="26">
        <f>'FYBCOM C'!L14</f>
        <v>2</v>
      </c>
      <c r="M14" s="26">
        <f>'FYBCOM C'!M14</f>
        <v>2</v>
      </c>
      <c r="N14" s="26">
        <f>'FYBCOM C'!N14</f>
        <v>6</v>
      </c>
      <c r="O14" s="26">
        <f>'FYBCOM C'!O14</f>
        <v>2</v>
      </c>
      <c r="P14" s="26">
        <f>'FYBCOM C'!P14</f>
        <v>0</v>
      </c>
    </row>
    <row r="15" spans="1:16" ht="15" customHeight="1">
      <c r="A15" s="23">
        <f>'FYBCOM C'!A15</f>
        <v>609</v>
      </c>
      <c r="B15" s="24" t="str">
        <f>'FYBCOM C'!B15</f>
        <v>BHATI NILESH KAILASH</v>
      </c>
      <c r="C15" s="25">
        <f>'FYBCOM C'!C15</f>
        <v>0</v>
      </c>
      <c r="D15" s="26">
        <f>'FYBCOM C'!D15</f>
        <v>3</v>
      </c>
      <c r="E15" s="26">
        <f>'FYBCOM C'!E15</f>
        <v>4</v>
      </c>
      <c r="F15" s="26">
        <f>'FYBCOM C'!F15</f>
        <v>5</v>
      </c>
      <c r="G15" s="26">
        <f>'FYBCOM C'!G15</f>
        <v>0</v>
      </c>
      <c r="H15" s="19">
        <f>'FYBCOM C'!H15</f>
        <v>5</v>
      </c>
      <c r="I15" s="26">
        <f>'FYBCOM C'!I15</f>
        <v>0</v>
      </c>
      <c r="J15" s="26">
        <f>'FYBCOM C'!J15</f>
        <v>0</v>
      </c>
      <c r="K15" s="26">
        <f>'FYBCOM C'!K15</f>
        <v>3</v>
      </c>
      <c r="L15" s="26">
        <f>'FYBCOM C'!L15</f>
        <v>2</v>
      </c>
      <c r="M15" s="26">
        <f>'FYBCOM C'!M15</f>
        <v>2</v>
      </c>
      <c r="N15" s="26">
        <f>'FYBCOM C'!N15</f>
        <v>6</v>
      </c>
      <c r="O15" s="26">
        <f>'FYBCOM C'!O15</f>
        <v>4</v>
      </c>
      <c r="P15" s="26">
        <f>'FYBCOM C'!P15</f>
        <v>0</v>
      </c>
    </row>
    <row r="16" spans="1:16" ht="15" customHeight="1">
      <c r="A16" s="23">
        <f>'FYBCOM C'!A16</f>
        <v>610</v>
      </c>
      <c r="B16" s="24" t="str">
        <f>'FYBCOM C'!B16</f>
        <v>BODA VIVEK ANAND</v>
      </c>
      <c r="C16" s="25">
        <f>'FYBCOM C'!C16</f>
        <v>0</v>
      </c>
      <c r="D16" s="26">
        <f>'FYBCOM C'!D16</f>
        <v>5</v>
      </c>
      <c r="E16" s="26">
        <f>'FYBCOM C'!E16</f>
        <v>4</v>
      </c>
      <c r="F16" s="26">
        <f>'FYBCOM C'!F16</f>
        <v>5</v>
      </c>
      <c r="G16" s="26">
        <f>'FYBCOM C'!G16</f>
        <v>0</v>
      </c>
      <c r="H16" s="19">
        <f>'FYBCOM C'!H16</f>
        <v>5</v>
      </c>
      <c r="I16" s="26">
        <f>'FYBCOM C'!I16</f>
        <v>0</v>
      </c>
      <c r="J16" s="26">
        <f>'FYBCOM C'!J16</f>
        <v>0</v>
      </c>
      <c r="K16" s="26">
        <f>'FYBCOM C'!K16</f>
        <v>4</v>
      </c>
      <c r="L16" s="26">
        <f>'FYBCOM C'!L16</f>
        <v>2</v>
      </c>
      <c r="M16" s="26">
        <f>'FYBCOM C'!M16</f>
        <v>2</v>
      </c>
      <c r="N16" s="26">
        <f>'FYBCOM C'!N16</f>
        <v>6</v>
      </c>
      <c r="O16" s="26">
        <f>'FYBCOM C'!O16</f>
        <v>4</v>
      </c>
      <c r="P16" s="26">
        <f>'FYBCOM C'!P16</f>
        <v>0</v>
      </c>
    </row>
    <row r="17" spans="1:16" ht="15" customHeight="1">
      <c r="A17" s="23">
        <f>'FYBCOM C'!A17</f>
        <v>611</v>
      </c>
      <c r="B17" s="24" t="str">
        <f>'FYBCOM C'!B17</f>
        <v>CARDOZA JOYSON JOSEPH</v>
      </c>
      <c r="C17" s="25">
        <f>'FYBCOM C'!C17</f>
        <v>0</v>
      </c>
      <c r="D17" s="26">
        <f>'FYBCOM C'!D17</f>
        <v>3</v>
      </c>
      <c r="E17" s="26">
        <f>'FYBCOM C'!E17</f>
        <v>2</v>
      </c>
      <c r="F17" s="26">
        <f>'FYBCOM C'!F17</f>
        <v>4</v>
      </c>
      <c r="G17" s="26">
        <f>'FYBCOM C'!G17</f>
        <v>0</v>
      </c>
      <c r="H17" s="19">
        <f>'FYBCOM C'!H17</f>
        <v>4</v>
      </c>
      <c r="I17" s="26">
        <f>'FYBCOM C'!I17</f>
        <v>0</v>
      </c>
      <c r="J17" s="26">
        <f>'FYBCOM C'!J17</f>
        <v>0</v>
      </c>
      <c r="K17" s="26">
        <f>'FYBCOM C'!K17</f>
        <v>3</v>
      </c>
      <c r="L17" s="26">
        <f>'FYBCOM C'!L17</f>
        <v>2</v>
      </c>
      <c r="M17" s="26">
        <f>'FYBCOM C'!M17</f>
        <v>2</v>
      </c>
      <c r="N17" s="26">
        <f>'FYBCOM C'!N17</f>
        <v>3</v>
      </c>
      <c r="O17" s="26">
        <f>'FYBCOM C'!O17</f>
        <v>2</v>
      </c>
      <c r="P17" s="26">
        <f>'FYBCOM C'!P17</f>
        <v>0</v>
      </c>
    </row>
    <row r="18" spans="1:16" ht="15" customHeight="1">
      <c r="A18" s="23">
        <f>'FYBCOM C'!A18</f>
        <v>612</v>
      </c>
      <c r="B18" s="24" t="str">
        <f>'FYBCOM C'!B18</f>
        <v>CHAUDHARI SNEHAL MAHESH</v>
      </c>
      <c r="C18" s="25">
        <f>'FYBCOM C'!C18</f>
        <v>0</v>
      </c>
      <c r="D18" s="26">
        <f>'FYBCOM C'!D18</f>
        <v>2</v>
      </c>
      <c r="E18" s="26">
        <f>'FYBCOM C'!E18</f>
        <v>1</v>
      </c>
      <c r="F18" s="26">
        <f>'FYBCOM C'!F18</f>
        <v>5</v>
      </c>
      <c r="G18" s="26">
        <f>'FYBCOM C'!G18</f>
        <v>0</v>
      </c>
      <c r="H18" s="19">
        <f>'FYBCOM C'!H18</f>
        <v>5</v>
      </c>
      <c r="I18" s="26">
        <f>'FYBCOM C'!I18</f>
        <v>0</v>
      </c>
      <c r="J18" s="26">
        <f>'FYBCOM C'!J18</f>
        <v>0</v>
      </c>
      <c r="K18" s="26">
        <f>'FYBCOM C'!K18</f>
        <v>2</v>
      </c>
      <c r="L18" s="26">
        <f>'FYBCOM C'!L18</f>
        <v>2</v>
      </c>
      <c r="M18" s="26">
        <f>'FYBCOM C'!M18</f>
        <v>2</v>
      </c>
      <c r="N18" s="26">
        <f>'FYBCOM C'!N18</f>
        <v>6</v>
      </c>
      <c r="O18" s="26">
        <f>'FYBCOM C'!O18</f>
        <v>3</v>
      </c>
      <c r="P18" s="26">
        <f>'FYBCOM C'!P18</f>
        <v>0</v>
      </c>
    </row>
    <row r="19" spans="1:16" ht="15" customHeight="1">
      <c r="A19" s="23">
        <f>'FYBCOM C'!A19</f>
        <v>613</v>
      </c>
      <c r="B19" s="24" t="str">
        <f>'FYBCOM C'!B19</f>
        <v>COELHO BLANCHE LISA RAYMOND</v>
      </c>
      <c r="C19" s="25">
        <f>'FYBCOM C'!C19</f>
        <v>0</v>
      </c>
      <c r="D19" s="26">
        <f>'FYBCOM C'!D19</f>
        <v>4</v>
      </c>
      <c r="E19" s="26">
        <f>'FYBCOM C'!E19</f>
        <v>3</v>
      </c>
      <c r="F19" s="26">
        <f>'FYBCOM C'!F19</f>
        <v>4</v>
      </c>
      <c r="G19" s="26">
        <f>'FYBCOM C'!G19</f>
        <v>0</v>
      </c>
      <c r="H19" s="19">
        <f>'FYBCOM C'!H19</f>
        <v>4</v>
      </c>
      <c r="I19" s="26">
        <f>'FYBCOM C'!I19</f>
        <v>0</v>
      </c>
      <c r="J19" s="26">
        <f>'FYBCOM C'!J19</f>
        <v>0</v>
      </c>
      <c r="K19" s="26">
        <f>'FYBCOM C'!K19</f>
        <v>4</v>
      </c>
      <c r="L19" s="26">
        <f>'FYBCOM C'!L19</f>
        <v>2</v>
      </c>
      <c r="M19" s="26">
        <f>'FYBCOM C'!M19</f>
        <v>2</v>
      </c>
      <c r="N19" s="26">
        <f>'FYBCOM C'!N19</f>
        <v>5</v>
      </c>
      <c r="O19" s="26">
        <f>'FYBCOM C'!O19</f>
        <v>4</v>
      </c>
      <c r="P19" s="26">
        <f>'FYBCOM C'!P19</f>
        <v>0</v>
      </c>
    </row>
    <row r="20" spans="1:16" ht="15" customHeight="1">
      <c r="A20" s="23">
        <f>'FYBCOM C'!A20</f>
        <v>614</v>
      </c>
      <c r="B20" s="24" t="str">
        <f>'FYBCOM C'!B20</f>
        <v>COLACO NIKHIL THOMAS</v>
      </c>
      <c r="C20" s="25">
        <f>'FYBCOM C'!C20</f>
        <v>0</v>
      </c>
      <c r="D20" s="26">
        <f>'FYBCOM C'!D20</f>
        <v>4</v>
      </c>
      <c r="E20" s="26">
        <f>'FYBCOM C'!E20</f>
        <v>4</v>
      </c>
      <c r="F20" s="26">
        <f>'FYBCOM C'!F20</f>
        <v>5</v>
      </c>
      <c r="G20" s="26">
        <f>'FYBCOM C'!G20</f>
        <v>0</v>
      </c>
      <c r="H20" s="19">
        <f>'FYBCOM C'!H20</f>
        <v>5</v>
      </c>
      <c r="I20" s="26">
        <f>'FYBCOM C'!I20</f>
        <v>0</v>
      </c>
      <c r="J20" s="26">
        <f>'FYBCOM C'!J20</f>
        <v>0</v>
      </c>
      <c r="K20" s="26">
        <f>'FYBCOM C'!K20</f>
        <v>3</v>
      </c>
      <c r="L20" s="26">
        <f>'FYBCOM C'!L20</f>
        <v>2</v>
      </c>
      <c r="M20" s="26">
        <f>'FYBCOM C'!M20</f>
        <v>2</v>
      </c>
      <c r="N20" s="26">
        <f>'FYBCOM C'!N20</f>
        <v>6</v>
      </c>
      <c r="O20" s="26">
        <f>'FYBCOM C'!O20</f>
        <v>3</v>
      </c>
      <c r="P20" s="26">
        <f>'FYBCOM C'!P20</f>
        <v>0</v>
      </c>
    </row>
    <row r="21" spans="1:16" ht="15" customHeight="1">
      <c r="A21" s="23">
        <f>'FYBCOM C'!A21</f>
        <v>615</v>
      </c>
      <c r="B21" s="24" t="str">
        <f>'FYBCOM C'!B21</f>
        <v>CRASTO SWIZZLE MALISA JOSEPH</v>
      </c>
      <c r="C21" s="25">
        <f>'FYBCOM C'!C21</f>
        <v>0</v>
      </c>
      <c r="D21" s="26">
        <f>'FYBCOM C'!D21</f>
        <v>3</v>
      </c>
      <c r="E21" s="26">
        <f>'FYBCOM C'!E21</f>
        <v>3</v>
      </c>
      <c r="F21" s="26">
        <f>'FYBCOM C'!F21</f>
        <v>5</v>
      </c>
      <c r="G21" s="26">
        <f>'FYBCOM C'!G21</f>
        <v>0</v>
      </c>
      <c r="H21" s="19">
        <f>'FYBCOM C'!H21</f>
        <v>5</v>
      </c>
      <c r="I21" s="26">
        <f>'FYBCOM C'!I21</f>
        <v>0</v>
      </c>
      <c r="J21" s="26">
        <f>'FYBCOM C'!J21</f>
        <v>0</v>
      </c>
      <c r="K21" s="26">
        <f>'FYBCOM C'!K21</f>
        <v>3</v>
      </c>
      <c r="L21" s="26">
        <f>'FYBCOM C'!L21</f>
        <v>2</v>
      </c>
      <c r="M21" s="26">
        <f>'FYBCOM C'!M21</f>
        <v>2</v>
      </c>
      <c r="N21" s="26">
        <f>'FYBCOM C'!N21</f>
        <v>3</v>
      </c>
      <c r="O21" s="26">
        <f>'FYBCOM C'!O21</f>
        <v>3</v>
      </c>
      <c r="P21" s="26">
        <f>'FYBCOM C'!P21</f>
        <v>0</v>
      </c>
    </row>
    <row r="22" spans="1:16" ht="15" customHeight="1">
      <c r="A22" s="23">
        <f>'FYBCOM C'!A22</f>
        <v>616</v>
      </c>
      <c r="B22" s="24" t="str">
        <f>'FYBCOM C'!B22</f>
        <v>D LIMA MARINA ANTHONY</v>
      </c>
      <c r="C22" s="25">
        <f>'FYBCOM C'!C22</f>
        <v>0</v>
      </c>
      <c r="D22" s="26">
        <f>'FYBCOM C'!D22</f>
        <v>1</v>
      </c>
      <c r="E22" s="26">
        <f>'FYBCOM C'!E22</f>
        <v>3</v>
      </c>
      <c r="F22" s="26">
        <f>'FYBCOM C'!F22</f>
        <v>0</v>
      </c>
      <c r="G22" s="26">
        <f>'FYBCOM C'!G22</f>
        <v>0</v>
      </c>
      <c r="H22" s="19">
        <f>'FYBCOM C'!H22</f>
        <v>0</v>
      </c>
      <c r="I22" s="26">
        <f>'FYBCOM C'!I22</f>
        <v>0</v>
      </c>
      <c r="J22" s="26">
        <f>'FYBCOM C'!J22</f>
        <v>0</v>
      </c>
      <c r="K22" s="26">
        <f>'FYBCOM C'!K22</f>
        <v>0</v>
      </c>
      <c r="L22" s="26">
        <f>'FYBCOM C'!L22</f>
        <v>1</v>
      </c>
      <c r="M22" s="26">
        <f>'FYBCOM C'!M22</f>
        <v>2</v>
      </c>
      <c r="N22" s="26">
        <f>'FYBCOM C'!N22</f>
        <v>4</v>
      </c>
      <c r="O22" s="26">
        <f>'FYBCOM C'!O22</f>
        <v>0</v>
      </c>
      <c r="P22" s="26">
        <f>'FYBCOM C'!P22</f>
        <v>0</v>
      </c>
    </row>
    <row r="23" spans="1:16" ht="15" customHeight="1">
      <c r="A23" s="23">
        <f>'FYBCOM C'!A23</f>
        <v>617</v>
      </c>
      <c r="B23" s="24" t="str">
        <f>'FYBCOM C'!B23</f>
        <v>DALI JUEE SHASHANK</v>
      </c>
      <c r="C23" s="25">
        <f>'FYBCOM C'!C23</f>
        <v>0</v>
      </c>
      <c r="D23" s="26">
        <f>'FYBCOM C'!D23</f>
        <v>1</v>
      </c>
      <c r="E23" s="26">
        <f>'FYBCOM C'!E23</f>
        <v>2</v>
      </c>
      <c r="F23" s="26">
        <f>'FYBCOM C'!F23</f>
        <v>4</v>
      </c>
      <c r="G23" s="26">
        <f>'FYBCOM C'!G23</f>
        <v>0</v>
      </c>
      <c r="H23" s="19">
        <f>'FYBCOM C'!H23</f>
        <v>4</v>
      </c>
      <c r="I23" s="26">
        <f>'FYBCOM C'!I23</f>
        <v>0</v>
      </c>
      <c r="J23" s="26">
        <f>'FYBCOM C'!J23</f>
        <v>0</v>
      </c>
      <c r="K23" s="26">
        <f>'FYBCOM C'!K23</f>
        <v>1</v>
      </c>
      <c r="L23" s="26">
        <f>'FYBCOM C'!L23</f>
        <v>1</v>
      </c>
      <c r="M23" s="26">
        <f>'FYBCOM C'!M23</f>
        <v>2</v>
      </c>
      <c r="N23" s="26">
        <f>'FYBCOM C'!N23</f>
        <v>3</v>
      </c>
      <c r="O23" s="26">
        <f>'FYBCOM C'!O23</f>
        <v>1</v>
      </c>
      <c r="P23" s="26">
        <f>'FYBCOM C'!P23</f>
        <v>0</v>
      </c>
    </row>
    <row r="24" spans="1:16" ht="15" customHeight="1">
      <c r="A24" s="23">
        <f>'FYBCOM C'!A24</f>
        <v>618</v>
      </c>
      <c r="B24" s="24" t="str">
        <f>'FYBCOM C'!B24</f>
        <v>DAROLE GAURAVI RAJESH</v>
      </c>
      <c r="C24" s="25">
        <f>'FYBCOM C'!C24</f>
        <v>0</v>
      </c>
      <c r="D24" s="26">
        <f>'FYBCOM C'!D24</f>
        <v>1</v>
      </c>
      <c r="E24" s="26">
        <f>'FYBCOM C'!E24</f>
        <v>1</v>
      </c>
      <c r="F24" s="26">
        <f>'FYBCOM C'!F24</f>
        <v>4</v>
      </c>
      <c r="G24" s="26">
        <f>'FYBCOM C'!G24</f>
        <v>0</v>
      </c>
      <c r="H24" s="19">
        <f>'FYBCOM C'!H24</f>
        <v>4</v>
      </c>
      <c r="I24" s="26">
        <f>'FYBCOM C'!I24</f>
        <v>0</v>
      </c>
      <c r="J24" s="26">
        <f>'FYBCOM C'!J24</f>
        <v>0</v>
      </c>
      <c r="K24" s="26">
        <f>'FYBCOM C'!K24</f>
        <v>1</v>
      </c>
      <c r="L24" s="26">
        <f>'FYBCOM C'!L24</f>
        <v>1</v>
      </c>
      <c r="M24" s="26">
        <f>'FYBCOM C'!M24</f>
        <v>2</v>
      </c>
      <c r="N24" s="26">
        <f>'FYBCOM C'!N24</f>
        <v>4</v>
      </c>
      <c r="O24" s="26">
        <f>'FYBCOM C'!O24</f>
        <v>0</v>
      </c>
      <c r="P24" s="26">
        <f>'FYBCOM C'!P24</f>
        <v>0</v>
      </c>
    </row>
    <row r="25" spans="1:16" ht="15" customHeight="1">
      <c r="A25" s="23">
        <f>'FYBCOM C'!A25</f>
        <v>619</v>
      </c>
      <c r="B25" s="27" t="str">
        <f>'FYBCOM C'!B25</f>
        <v>DCOSTA AMANDA DOMNIC</v>
      </c>
      <c r="C25" s="43" t="s">
        <v>167</v>
      </c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5"/>
    </row>
    <row r="26" spans="1:16" ht="15" customHeight="1">
      <c r="A26" s="23">
        <f>'FYBCOM C'!A26</f>
        <v>620</v>
      </c>
      <c r="B26" s="24" t="str">
        <f>'FYBCOM C'!B26</f>
        <v>DCUNHA LIBRIYA GILBERT</v>
      </c>
      <c r="C26" s="25">
        <f>'FYBCOM C'!C26</f>
        <v>0</v>
      </c>
      <c r="D26" s="26">
        <f>'FYBCOM C'!D26</f>
        <v>5</v>
      </c>
      <c r="E26" s="26">
        <f>'FYBCOM C'!E26</f>
        <v>4</v>
      </c>
      <c r="F26" s="26">
        <f>'FYBCOM C'!F26</f>
        <v>5</v>
      </c>
      <c r="G26" s="26">
        <f>'FYBCOM C'!G26</f>
        <v>0</v>
      </c>
      <c r="H26" s="19">
        <f>'FYBCOM C'!H26</f>
        <v>5</v>
      </c>
      <c r="I26" s="26">
        <f>'FYBCOM C'!I26</f>
        <v>0</v>
      </c>
      <c r="J26" s="26">
        <f>'FYBCOM C'!J26</f>
        <v>0</v>
      </c>
      <c r="K26" s="26">
        <f>'FYBCOM C'!K26</f>
        <v>4</v>
      </c>
      <c r="L26" s="26">
        <f>'FYBCOM C'!L26</f>
        <v>2</v>
      </c>
      <c r="M26" s="26">
        <f>'FYBCOM C'!M26</f>
        <v>2</v>
      </c>
      <c r="N26" s="26">
        <f>'FYBCOM C'!N26</f>
        <v>6</v>
      </c>
      <c r="O26" s="26">
        <f>'FYBCOM C'!O26</f>
        <v>4</v>
      </c>
      <c r="P26" s="26">
        <f>'FYBCOM C'!P26</f>
        <v>0</v>
      </c>
    </row>
    <row r="27" spans="1:16" ht="15" customHeight="1">
      <c r="A27" s="23">
        <f>'FYBCOM C'!A27</f>
        <v>621</v>
      </c>
      <c r="B27" s="24" t="str">
        <f>'FYBCOM C'!B27</f>
        <v>DEVA SIMONITHA CHARLESTON</v>
      </c>
      <c r="C27" s="25">
        <f>'FYBCOM C'!C27</f>
        <v>0</v>
      </c>
      <c r="D27" s="26">
        <f>'FYBCOM C'!D27</f>
        <v>4</v>
      </c>
      <c r="E27" s="26">
        <f>'FYBCOM C'!E27</f>
        <v>4</v>
      </c>
      <c r="F27" s="26">
        <f>'FYBCOM C'!F27</f>
        <v>5</v>
      </c>
      <c r="G27" s="26">
        <f>'FYBCOM C'!G27</f>
        <v>0</v>
      </c>
      <c r="H27" s="19">
        <f>'FYBCOM C'!H27</f>
        <v>5</v>
      </c>
      <c r="I27" s="26">
        <f>'FYBCOM C'!I27</f>
        <v>0</v>
      </c>
      <c r="J27" s="26">
        <f>'FYBCOM C'!J27</f>
        <v>0</v>
      </c>
      <c r="K27" s="26">
        <f>'FYBCOM C'!K27</f>
        <v>4</v>
      </c>
      <c r="L27" s="26">
        <f>'FYBCOM C'!L27</f>
        <v>2</v>
      </c>
      <c r="M27" s="26">
        <f>'FYBCOM C'!M27</f>
        <v>2</v>
      </c>
      <c r="N27" s="26">
        <f>'FYBCOM C'!N27</f>
        <v>5</v>
      </c>
      <c r="O27" s="26">
        <f>'FYBCOM C'!O27</f>
        <v>1</v>
      </c>
      <c r="P27" s="26">
        <f>'FYBCOM C'!P27</f>
        <v>0</v>
      </c>
    </row>
    <row r="28" spans="1:16" ht="15" customHeight="1">
      <c r="A28" s="23">
        <f>'FYBCOM C'!A28</f>
        <v>622</v>
      </c>
      <c r="B28" s="27" t="str">
        <f>'FYBCOM C'!B28</f>
        <v>DHOLKAWALA MOHAMMED HUZAIFA</v>
      </c>
      <c r="C28" s="43" t="s">
        <v>167</v>
      </c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5"/>
    </row>
    <row r="29" spans="1:16" ht="15" customHeight="1">
      <c r="A29" s="23">
        <f>'FYBCOM C'!A29</f>
        <v>623</v>
      </c>
      <c r="B29" s="24" t="str">
        <f>'FYBCOM C'!B29</f>
        <v>DIAS LIZELLE LAWRENCE</v>
      </c>
      <c r="C29" s="25">
        <f>'FYBCOM C'!C29</f>
        <v>0</v>
      </c>
      <c r="D29" s="26">
        <f>'FYBCOM C'!D29</f>
        <v>3</v>
      </c>
      <c r="E29" s="26">
        <f>'FYBCOM C'!E29</f>
        <v>3</v>
      </c>
      <c r="F29" s="26">
        <f>'FYBCOM C'!F29</f>
        <v>2</v>
      </c>
      <c r="G29" s="26">
        <f>'FYBCOM C'!G29</f>
        <v>0</v>
      </c>
      <c r="H29" s="19">
        <f>'FYBCOM C'!H29</f>
        <v>2</v>
      </c>
      <c r="I29" s="26">
        <f>'FYBCOM C'!I29</f>
        <v>0</v>
      </c>
      <c r="J29" s="26">
        <f>'FYBCOM C'!J29</f>
        <v>0</v>
      </c>
      <c r="K29" s="26">
        <f>'FYBCOM C'!K29</f>
        <v>3</v>
      </c>
      <c r="L29" s="26">
        <f>'FYBCOM C'!L29</f>
        <v>1</v>
      </c>
      <c r="M29" s="26">
        <f>'FYBCOM C'!M29</f>
        <v>2</v>
      </c>
      <c r="N29" s="26">
        <f>'FYBCOM C'!N29</f>
        <v>3</v>
      </c>
      <c r="O29" s="26">
        <f>'FYBCOM C'!O29</f>
        <v>1</v>
      </c>
      <c r="P29" s="26">
        <f>'FYBCOM C'!P29</f>
        <v>0</v>
      </c>
    </row>
    <row r="30" spans="1:16" ht="15" customHeight="1">
      <c r="A30" s="23">
        <f>'FYBCOM C'!A30</f>
        <v>624</v>
      </c>
      <c r="B30" s="24" t="str">
        <f>'FYBCOM C'!B30</f>
        <v>DMELLO GWEN GABRIEL</v>
      </c>
      <c r="C30" s="25">
        <f>'FYBCOM C'!C30</f>
        <v>0</v>
      </c>
      <c r="D30" s="26">
        <f>'FYBCOM C'!D30</f>
        <v>3</v>
      </c>
      <c r="E30" s="26">
        <f>'FYBCOM C'!E30</f>
        <v>3</v>
      </c>
      <c r="F30" s="26">
        <f>'FYBCOM C'!F30</f>
        <v>4</v>
      </c>
      <c r="G30" s="26">
        <f>'FYBCOM C'!G30</f>
        <v>0</v>
      </c>
      <c r="H30" s="19">
        <f>'FYBCOM C'!H30</f>
        <v>4</v>
      </c>
      <c r="I30" s="26">
        <f>'FYBCOM C'!I30</f>
        <v>0</v>
      </c>
      <c r="J30" s="26">
        <f>'FYBCOM C'!J30</f>
        <v>0</v>
      </c>
      <c r="K30" s="26">
        <f>'FYBCOM C'!K30</f>
        <v>4</v>
      </c>
      <c r="L30" s="26">
        <f>'FYBCOM C'!L30</f>
        <v>2</v>
      </c>
      <c r="M30" s="26">
        <f>'FYBCOM C'!M30</f>
        <v>2</v>
      </c>
      <c r="N30" s="26">
        <f>'FYBCOM C'!N30</f>
        <v>3</v>
      </c>
      <c r="O30" s="26">
        <f>'FYBCOM C'!O30</f>
        <v>2</v>
      </c>
      <c r="P30" s="26">
        <f>'FYBCOM C'!P30</f>
        <v>0</v>
      </c>
    </row>
    <row r="31" spans="1:16" ht="15" customHeight="1">
      <c r="A31" s="23">
        <f>'FYBCOM C'!A31</f>
        <v>625</v>
      </c>
      <c r="B31" s="24" t="str">
        <f>'FYBCOM C'!B31</f>
        <v>DOURADO SHANICE DEREYK</v>
      </c>
      <c r="C31" s="25">
        <f>'FYBCOM C'!C31</f>
        <v>0</v>
      </c>
      <c r="D31" s="26">
        <f>'FYBCOM C'!D31</f>
        <v>5</v>
      </c>
      <c r="E31" s="26">
        <f>'FYBCOM C'!E31</f>
        <v>4</v>
      </c>
      <c r="F31" s="26">
        <f>'FYBCOM C'!F31</f>
        <v>5</v>
      </c>
      <c r="G31" s="26">
        <f>'FYBCOM C'!G31</f>
        <v>0</v>
      </c>
      <c r="H31" s="19">
        <f>'FYBCOM C'!H31</f>
        <v>5</v>
      </c>
      <c r="I31" s="26">
        <f>'FYBCOM C'!I31</f>
        <v>0</v>
      </c>
      <c r="J31" s="26">
        <f>'FYBCOM C'!J31</f>
        <v>0</v>
      </c>
      <c r="K31" s="26">
        <f>'FYBCOM C'!K31</f>
        <v>4</v>
      </c>
      <c r="L31" s="26">
        <f>'FYBCOM C'!L31</f>
        <v>2</v>
      </c>
      <c r="M31" s="26">
        <f>'FYBCOM C'!M31</f>
        <v>2</v>
      </c>
      <c r="N31" s="26">
        <f>'FYBCOM C'!N31</f>
        <v>5</v>
      </c>
      <c r="O31" s="26">
        <f>'FYBCOM C'!O31</f>
        <v>3</v>
      </c>
      <c r="P31" s="26">
        <f>'FYBCOM C'!P31</f>
        <v>0</v>
      </c>
    </row>
    <row r="32" spans="1:16" ht="15" customHeight="1">
      <c r="A32" s="23">
        <f>'FYBCOM C'!A32</f>
        <v>626</v>
      </c>
      <c r="B32" s="27" t="str">
        <f>'FYBCOM C'!B32</f>
        <v>DSILVA AIDAN JOSEPH IAN</v>
      </c>
      <c r="C32" s="43" t="s">
        <v>167</v>
      </c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5"/>
    </row>
    <row r="33" spans="1:16" ht="15" customHeight="1">
      <c r="A33" s="23">
        <f>'FYBCOM C'!A33</f>
        <v>627</v>
      </c>
      <c r="B33" s="24" t="str">
        <f>'FYBCOM C'!B33</f>
        <v>DSILVA LYNN LESLIE</v>
      </c>
      <c r="C33" s="25">
        <f>'FYBCOM C'!C33</f>
        <v>0</v>
      </c>
      <c r="D33" s="26">
        <f>'FYBCOM C'!D33</f>
        <v>4</v>
      </c>
      <c r="E33" s="26">
        <f>'FYBCOM C'!E33</f>
        <v>4</v>
      </c>
      <c r="F33" s="26">
        <f>'FYBCOM C'!F33</f>
        <v>5</v>
      </c>
      <c r="G33" s="26">
        <f>'FYBCOM C'!G33</f>
        <v>0</v>
      </c>
      <c r="H33" s="19">
        <f>'FYBCOM C'!H33</f>
        <v>5</v>
      </c>
      <c r="I33" s="26">
        <f>'FYBCOM C'!I33</f>
        <v>0</v>
      </c>
      <c r="J33" s="26">
        <f>'FYBCOM C'!J33</f>
        <v>0</v>
      </c>
      <c r="K33" s="26">
        <f>'FYBCOM C'!K33</f>
        <v>4</v>
      </c>
      <c r="L33" s="26">
        <f>'FYBCOM C'!L33</f>
        <v>2</v>
      </c>
      <c r="M33" s="26">
        <f>'FYBCOM C'!M33</f>
        <v>2</v>
      </c>
      <c r="N33" s="26">
        <f>'FYBCOM C'!N33</f>
        <v>5</v>
      </c>
      <c r="O33" s="26">
        <f>'FYBCOM C'!O33</f>
        <v>3</v>
      </c>
      <c r="P33" s="26">
        <f>'FYBCOM C'!P33</f>
        <v>0</v>
      </c>
    </row>
    <row r="34" spans="1:16" ht="15" customHeight="1">
      <c r="A34" s="23">
        <f>'FYBCOM C'!A34</f>
        <v>628</v>
      </c>
      <c r="B34" s="24" t="str">
        <f>'FYBCOM C'!B34</f>
        <v>DSOUZA BETHIA BOSCO</v>
      </c>
      <c r="C34" s="25">
        <f>'FYBCOM C'!C34</f>
        <v>0</v>
      </c>
      <c r="D34" s="26">
        <f>'FYBCOM C'!D34</f>
        <v>3</v>
      </c>
      <c r="E34" s="26">
        <f>'FYBCOM C'!E34</f>
        <v>4</v>
      </c>
      <c r="F34" s="26">
        <f>'FYBCOM C'!F34</f>
        <v>2</v>
      </c>
      <c r="G34" s="26">
        <f>'FYBCOM C'!G34</f>
        <v>0</v>
      </c>
      <c r="H34" s="19">
        <f>'FYBCOM C'!H34</f>
        <v>2</v>
      </c>
      <c r="I34" s="26">
        <f>'FYBCOM C'!I34</f>
        <v>0</v>
      </c>
      <c r="J34" s="26">
        <f>'FYBCOM C'!J34</f>
        <v>0</v>
      </c>
      <c r="K34" s="26">
        <f>'FYBCOM C'!K34</f>
        <v>2</v>
      </c>
      <c r="L34" s="26">
        <f>'FYBCOM C'!L34</f>
        <v>1</v>
      </c>
      <c r="M34" s="26">
        <f>'FYBCOM C'!M34</f>
        <v>2</v>
      </c>
      <c r="N34" s="26">
        <f>'FYBCOM C'!N34</f>
        <v>4</v>
      </c>
      <c r="O34" s="26">
        <f>'FYBCOM C'!O34</f>
        <v>1</v>
      </c>
      <c r="P34" s="26">
        <f>'FYBCOM C'!P34</f>
        <v>0</v>
      </c>
    </row>
    <row r="35" spans="1:16" ht="15" customHeight="1">
      <c r="A35" s="23">
        <f>'FYBCOM C'!A35</f>
        <v>629</v>
      </c>
      <c r="B35" s="27" t="str">
        <f>'FYBCOM C'!B35</f>
        <v>DSOUZA CHRISTINE NAPOLEON</v>
      </c>
      <c r="C35" s="43" t="s">
        <v>167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5"/>
    </row>
    <row r="36" spans="1:16" ht="15" customHeight="1">
      <c r="A36" s="23">
        <f>'FYBCOM C'!A36</f>
        <v>630</v>
      </c>
      <c r="B36" s="24" t="str">
        <f>'FYBCOM C'!B36</f>
        <v>DSOUZA DEVON DAYLON</v>
      </c>
      <c r="C36" s="25">
        <f>'FYBCOM C'!C36</f>
        <v>0</v>
      </c>
      <c r="D36" s="26">
        <f>'FYBCOM C'!D36</f>
        <v>5</v>
      </c>
      <c r="E36" s="26">
        <f>'FYBCOM C'!E36</f>
        <v>2</v>
      </c>
      <c r="F36" s="26">
        <f>'FYBCOM C'!F36</f>
        <v>3</v>
      </c>
      <c r="G36" s="26">
        <f>'FYBCOM C'!G36</f>
        <v>0</v>
      </c>
      <c r="H36" s="19">
        <f>'FYBCOM C'!H36</f>
        <v>3</v>
      </c>
      <c r="I36" s="26">
        <f>'FYBCOM C'!I36</f>
        <v>0</v>
      </c>
      <c r="J36" s="26">
        <f>'FYBCOM C'!J36</f>
        <v>0</v>
      </c>
      <c r="K36" s="26">
        <f>'FYBCOM C'!K36</f>
        <v>2</v>
      </c>
      <c r="L36" s="26">
        <f>'FYBCOM C'!L36</f>
        <v>2</v>
      </c>
      <c r="M36" s="26">
        <f>'FYBCOM C'!M36</f>
        <v>2</v>
      </c>
      <c r="N36" s="26">
        <f>'FYBCOM C'!N36</f>
        <v>5</v>
      </c>
      <c r="O36" s="26">
        <f>'FYBCOM C'!O36</f>
        <v>2</v>
      </c>
      <c r="P36" s="26">
        <f>'FYBCOM C'!P36</f>
        <v>0</v>
      </c>
    </row>
    <row r="37" spans="1:16" ht="15" customHeight="1">
      <c r="A37" s="23">
        <f>'FYBCOM C'!A37</f>
        <v>631</v>
      </c>
      <c r="B37" s="24" t="str">
        <f>'FYBCOM C'!B37</f>
        <v>DSOUZA HANNAH RUTH GILROY</v>
      </c>
      <c r="C37" s="25">
        <f>'FYBCOM C'!C37</f>
        <v>0</v>
      </c>
      <c r="D37" s="26">
        <f>'FYBCOM C'!D37</f>
        <v>0</v>
      </c>
      <c r="E37" s="26">
        <f>'FYBCOM C'!E37</f>
        <v>1</v>
      </c>
      <c r="F37" s="26">
        <f>'FYBCOM C'!F37</f>
        <v>2</v>
      </c>
      <c r="G37" s="26">
        <f>'FYBCOM C'!G37</f>
        <v>0</v>
      </c>
      <c r="H37" s="19">
        <f>'FYBCOM C'!H37</f>
        <v>2</v>
      </c>
      <c r="I37" s="26">
        <f>'FYBCOM C'!I37</f>
        <v>0</v>
      </c>
      <c r="J37" s="26">
        <f>'FYBCOM C'!J37</f>
        <v>0</v>
      </c>
      <c r="K37" s="26">
        <f>'FYBCOM C'!K37</f>
        <v>1</v>
      </c>
      <c r="L37" s="26">
        <f>'FYBCOM C'!L37</f>
        <v>1</v>
      </c>
      <c r="M37" s="26">
        <f>'FYBCOM C'!M37</f>
        <v>1</v>
      </c>
      <c r="N37" s="26">
        <f>'FYBCOM C'!N37</f>
        <v>3</v>
      </c>
      <c r="O37" s="26">
        <f>'FYBCOM C'!O37</f>
        <v>1</v>
      </c>
      <c r="P37" s="26">
        <f>'FYBCOM C'!P37</f>
        <v>0</v>
      </c>
    </row>
    <row r="38" spans="1:16" ht="15" customHeight="1">
      <c r="A38" s="23">
        <f>'FYBCOM C'!A38</f>
        <v>632</v>
      </c>
      <c r="B38" s="24" t="str">
        <f>'FYBCOM C'!B38</f>
        <v>DSOUZA LERISSA LOUIS</v>
      </c>
      <c r="C38" s="25">
        <f>'FYBCOM C'!C38</f>
        <v>0</v>
      </c>
      <c r="D38" s="26">
        <f>'FYBCOM C'!D38</f>
        <v>2</v>
      </c>
      <c r="E38" s="26">
        <f>'FYBCOM C'!E38</f>
        <v>2</v>
      </c>
      <c r="F38" s="26">
        <f>'FYBCOM C'!F38</f>
        <v>4</v>
      </c>
      <c r="G38" s="26">
        <f>'FYBCOM C'!G38</f>
        <v>0</v>
      </c>
      <c r="H38" s="19">
        <f>'FYBCOM C'!H38</f>
        <v>4</v>
      </c>
      <c r="I38" s="26">
        <f>'FYBCOM C'!I38</f>
        <v>0</v>
      </c>
      <c r="J38" s="26">
        <f>'FYBCOM C'!J38</f>
        <v>0</v>
      </c>
      <c r="K38" s="26">
        <f>'FYBCOM C'!K38</f>
        <v>1</v>
      </c>
      <c r="L38" s="26">
        <f>'FYBCOM C'!L38</f>
        <v>1</v>
      </c>
      <c r="M38" s="26">
        <f>'FYBCOM C'!M38</f>
        <v>1</v>
      </c>
      <c r="N38" s="26">
        <f>'FYBCOM C'!N38</f>
        <v>4</v>
      </c>
      <c r="O38" s="26">
        <f>'FYBCOM C'!O38</f>
        <v>2</v>
      </c>
      <c r="P38" s="26">
        <f>'FYBCOM C'!P38</f>
        <v>0</v>
      </c>
    </row>
    <row r="39" spans="1:16" ht="15" customHeight="1">
      <c r="A39" s="23">
        <f>'FYBCOM C'!A39</f>
        <v>633</v>
      </c>
      <c r="B39" s="24" t="str">
        <f>'FYBCOM C'!B39</f>
        <v>DSOUZA MASBON ROLAND</v>
      </c>
      <c r="C39" s="25">
        <f>'FYBCOM C'!C39</f>
        <v>0</v>
      </c>
      <c r="D39" s="26">
        <f>'FYBCOM C'!D39</f>
        <v>2</v>
      </c>
      <c r="E39" s="26">
        <f>'FYBCOM C'!E39</f>
        <v>3</v>
      </c>
      <c r="F39" s="26">
        <f>'FYBCOM C'!F39</f>
        <v>4</v>
      </c>
      <c r="G39" s="26">
        <f>'FYBCOM C'!G39</f>
        <v>0</v>
      </c>
      <c r="H39" s="19">
        <f>'FYBCOM C'!H39</f>
        <v>4</v>
      </c>
      <c r="I39" s="26">
        <f>'FYBCOM C'!I39</f>
        <v>0</v>
      </c>
      <c r="J39" s="26">
        <f>'FYBCOM C'!J39</f>
        <v>0</v>
      </c>
      <c r="K39" s="26">
        <f>'FYBCOM C'!K39</f>
        <v>1</v>
      </c>
      <c r="L39" s="26">
        <f>'FYBCOM C'!L39</f>
        <v>1</v>
      </c>
      <c r="M39" s="26">
        <f>'FYBCOM C'!M39</f>
        <v>1</v>
      </c>
      <c r="N39" s="26">
        <f>'FYBCOM C'!N39</f>
        <v>5</v>
      </c>
      <c r="O39" s="26">
        <f>'FYBCOM C'!O39</f>
        <v>1</v>
      </c>
      <c r="P39" s="26">
        <f>'FYBCOM C'!P39</f>
        <v>0</v>
      </c>
    </row>
    <row r="40" spans="1:16" ht="15" customHeight="1">
      <c r="A40" s="23">
        <f>'FYBCOM C'!A40</f>
        <v>634</v>
      </c>
      <c r="B40" s="24" t="str">
        <f>'FYBCOM C'!B40</f>
        <v>DSOUZA PRINSON PETER</v>
      </c>
      <c r="C40" s="25">
        <f>'FYBCOM C'!C40</f>
        <v>0</v>
      </c>
      <c r="D40" s="26">
        <f>'FYBCOM C'!D40</f>
        <v>5</v>
      </c>
      <c r="E40" s="26">
        <f>'FYBCOM C'!E40</f>
        <v>4</v>
      </c>
      <c r="F40" s="26">
        <f>'FYBCOM C'!F40</f>
        <v>5</v>
      </c>
      <c r="G40" s="26">
        <f>'FYBCOM C'!G40</f>
        <v>0</v>
      </c>
      <c r="H40" s="19">
        <f>'FYBCOM C'!H40</f>
        <v>5</v>
      </c>
      <c r="I40" s="26">
        <f>'FYBCOM C'!I40</f>
        <v>0</v>
      </c>
      <c r="J40" s="26">
        <f>'FYBCOM C'!J40</f>
        <v>0</v>
      </c>
      <c r="K40" s="26">
        <f>'FYBCOM C'!K40</f>
        <v>4</v>
      </c>
      <c r="L40" s="26">
        <f>'FYBCOM C'!L40</f>
        <v>1</v>
      </c>
      <c r="M40" s="26">
        <f>'FYBCOM C'!M40</f>
        <v>1</v>
      </c>
      <c r="N40" s="26">
        <f>'FYBCOM C'!N40</f>
        <v>6</v>
      </c>
      <c r="O40" s="26">
        <f>'FYBCOM C'!O40</f>
        <v>4</v>
      </c>
      <c r="P40" s="26">
        <f>'FYBCOM C'!P40</f>
        <v>0</v>
      </c>
    </row>
    <row r="41" spans="1:16" ht="15" customHeight="1">
      <c r="A41" s="23">
        <f>'FYBCOM C'!A41</f>
        <v>635</v>
      </c>
      <c r="B41" s="27" t="str">
        <f>'FYBCOM C'!B41</f>
        <v>DSOUZA RHEA MARION VIVEK</v>
      </c>
      <c r="C41" s="43" t="s">
        <v>167</v>
      </c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5"/>
    </row>
    <row r="42" spans="1:16" ht="15" customHeight="1">
      <c r="A42" s="23">
        <f>'FYBCOM C'!A42</f>
        <v>636</v>
      </c>
      <c r="B42" s="24" t="str">
        <f>'FYBCOM C'!B42</f>
        <v>DSOUZA SHAWNEL ROBIN</v>
      </c>
      <c r="C42" s="25">
        <f>'FYBCOM C'!C42</f>
        <v>0</v>
      </c>
      <c r="D42" s="26">
        <f>'FYBCOM C'!D42</f>
        <v>5</v>
      </c>
      <c r="E42" s="26">
        <f>'FYBCOM C'!E42</f>
        <v>3</v>
      </c>
      <c r="F42" s="26">
        <f>'FYBCOM C'!F42</f>
        <v>4</v>
      </c>
      <c r="G42" s="26">
        <f>'FYBCOM C'!G42</f>
        <v>0</v>
      </c>
      <c r="H42" s="19">
        <f>'FYBCOM C'!H42</f>
        <v>4</v>
      </c>
      <c r="I42" s="26">
        <f>'FYBCOM C'!I42</f>
        <v>0</v>
      </c>
      <c r="J42" s="26">
        <f>'FYBCOM C'!J42</f>
        <v>0</v>
      </c>
      <c r="K42" s="26">
        <f>'FYBCOM C'!K42</f>
        <v>4</v>
      </c>
      <c r="L42" s="26">
        <f>'FYBCOM C'!L42</f>
        <v>1</v>
      </c>
      <c r="M42" s="26">
        <f>'FYBCOM C'!M42</f>
        <v>1</v>
      </c>
      <c r="N42" s="26">
        <f>'FYBCOM C'!N42</f>
        <v>6</v>
      </c>
      <c r="O42" s="26">
        <f>'FYBCOM C'!O42</f>
        <v>4</v>
      </c>
      <c r="P42" s="26">
        <f>'FYBCOM C'!P42</f>
        <v>0</v>
      </c>
    </row>
    <row r="43" spans="1:16" ht="15" customHeight="1">
      <c r="A43" s="23">
        <f>'FYBCOM C'!A43</f>
        <v>637</v>
      </c>
      <c r="B43" s="24" t="str">
        <f>'FYBCOM C'!B43</f>
        <v>DSOUZA TRICIA VAILANCI</v>
      </c>
      <c r="C43" s="25">
        <f>'FYBCOM C'!C43</f>
        <v>0</v>
      </c>
      <c r="D43" s="26">
        <f>'FYBCOM C'!D43</f>
        <v>3</v>
      </c>
      <c r="E43" s="26">
        <f>'FYBCOM C'!E43</f>
        <v>3</v>
      </c>
      <c r="F43" s="26">
        <f>'FYBCOM C'!F43</f>
        <v>4</v>
      </c>
      <c r="G43" s="26">
        <f>'FYBCOM C'!G43</f>
        <v>0</v>
      </c>
      <c r="H43" s="19">
        <f>'FYBCOM C'!H43</f>
        <v>4</v>
      </c>
      <c r="I43" s="26">
        <f>'FYBCOM C'!I43</f>
        <v>0</v>
      </c>
      <c r="J43" s="26">
        <f>'FYBCOM C'!J43</f>
        <v>0</v>
      </c>
      <c r="K43" s="26">
        <f>'FYBCOM C'!K43</f>
        <v>3</v>
      </c>
      <c r="L43" s="26">
        <f>'FYBCOM C'!L43</f>
        <v>1</v>
      </c>
      <c r="M43" s="26">
        <f>'FYBCOM C'!M43</f>
        <v>1</v>
      </c>
      <c r="N43" s="26">
        <f>'FYBCOM C'!N43</f>
        <v>3</v>
      </c>
      <c r="O43" s="26">
        <f>'FYBCOM C'!O43</f>
        <v>2</v>
      </c>
      <c r="P43" s="26">
        <f>'FYBCOM C'!P43</f>
        <v>0</v>
      </c>
    </row>
    <row r="44" spans="1:16" ht="15" customHeight="1">
      <c r="A44" s="23">
        <f>'FYBCOM C'!A44</f>
        <v>638</v>
      </c>
      <c r="B44" s="24" t="str">
        <f>'FYBCOM C'!B44</f>
        <v>DSOUZA ZIDANE LIONEL</v>
      </c>
      <c r="C44" s="25">
        <f>'FYBCOM C'!C44</f>
        <v>0</v>
      </c>
      <c r="D44" s="26">
        <f>'FYBCOM C'!D44</f>
        <v>4</v>
      </c>
      <c r="E44" s="26">
        <f>'FYBCOM C'!E44</f>
        <v>4</v>
      </c>
      <c r="F44" s="26">
        <f>'FYBCOM C'!F44</f>
        <v>4</v>
      </c>
      <c r="G44" s="26">
        <f>'FYBCOM C'!G44</f>
        <v>0</v>
      </c>
      <c r="H44" s="19">
        <f>'FYBCOM C'!H44</f>
        <v>4</v>
      </c>
      <c r="I44" s="26">
        <f>'FYBCOM C'!I44</f>
        <v>0</v>
      </c>
      <c r="J44" s="26">
        <f>'FYBCOM C'!J44</f>
        <v>0</v>
      </c>
      <c r="K44" s="26">
        <f>'FYBCOM C'!K44</f>
        <v>3</v>
      </c>
      <c r="L44" s="26">
        <f>'FYBCOM C'!L44</f>
        <v>1</v>
      </c>
      <c r="M44" s="26">
        <f>'FYBCOM C'!M44</f>
        <v>1</v>
      </c>
      <c r="N44" s="26">
        <f>'FYBCOM C'!N44</f>
        <v>4</v>
      </c>
      <c r="O44" s="26">
        <f>'FYBCOM C'!O44</f>
        <v>3</v>
      </c>
      <c r="P44" s="26">
        <f>'FYBCOM C'!P44</f>
        <v>0</v>
      </c>
    </row>
    <row r="45" spans="1:16" ht="15" customHeight="1">
      <c r="A45" s="23">
        <f>'FYBCOM C'!A45</f>
        <v>639</v>
      </c>
      <c r="B45" s="24" t="str">
        <f>'FYBCOM C'!B45</f>
        <v>DUNN RACHAEL RAYMOND</v>
      </c>
      <c r="C45" s="25">
        <f>'FYBCOM C'!C45</f>
        <v>0</v>
      </c>
      <c r="D45" s="26">
        <f>'FYBCOM C'!D45</f>
        <v>0</v>
      </c>
      <c r="E45" s="26">
        <f>'FYBCOM C'!E45</f>
        <v>1</v>
      </c>
      <c r="F45" s="26">
        <f>'FYBCOM C'!F45</f>
        <v>4</v>
      </c>
      <c r="G45" s="26">
        <f>'FYBCOM C'!G45</f>
        <v>0</v>
      </c>
      <c r="H45" s="19">
        <f>'FYBCOM C'!H45</f>
        <v>4</v>
      </c>
      <c r="I45" s="26">
        <f>'FYBCOM C'!I45</f>
        <v>0</v>
      </c>
      <c r="J45" s="26">
        <f>'FYBCOM C'!J45</f>
        <v>0</v>
      </c>
      <c r="K45" s="26">
        <f>'FYBCOM C'!K45</f>
        <v>1</v>
      </c>
      <c r="L45" s="26">
        <f>'FYBCOM C'!L45</f>
        <v>1</v>
      </c>
      <c r="M45" s="26">
        <f>'FYBCOM C'!M45</f>
        <v>1</v>
      </c>
      <c r="N45" s="26">
        <f>'FYBCOM C'!N45</f>
        <v>2</v>
      </c>
      <c r="O45" s="26">
        <f>'FYBCOM C'!O45</f>
        <v>1</v>
      </c>
      <c r="P45" s="26">
        <f>'FYBCOM C'!P45</f>
        <v>0</v>
      </c>
    </row>
    <row r="46" spans="1:16" ht="15" customHeight="1">
      <c r="A46" s="23">
        <f>'FYBCOM C'!A46</f>
        <v>640</v>
      </c>
      <c r="B46" s="24" t="str">
        <f>'FYBCOM C'!B46</f>
        <v>FERNANDES ANWYL SEBASTIAN REMEDIOS PASCOAL</v>
      </c>
      <c r="C46" s="25">
        <f>'FYBCOM C'!C46</f>
        <v>0</v>
      </c>
      <c r="D46" s="26">
        <f>'FYBCOM C'!D46</f>
        <v>1</v>
      </c>
      <c r="E46" s="26">
        <f>'FYBCOM C'!E46</f>
        <v>1</v>
      </c>
      <c r="F46" s="26">
        <f>'FYBCOM C'!F46</f>
        <v>1</v>
      </c>
      <c r="G46" s="26">
        <f>'FYBCOM C'!G46</f>
        <v>0</v>
      </c>
      <c r="H46" s="19">
        <f>'FYBCOM C'!H46</f>
        <v>1</v>
      </c>
      <c r="I46" s="26">
        <f>'FYBCOM C'!I46</f>
        <v>0</v>
      </c>
      <c r="J46" s="26">
        <f>'FYBCOM C'!J46</f>
        <v>0</v>
      </c>
      <c r="K46" s="26">
        <f>'FYBCOM C'!K46</f>
        <v>1</v>
      </c>
      <c r="L46" s="26">
        <f>'FYBCOM C'!L46</f>
        <v>1</v>
      </c>
      <c r="M46" s="26">
        <f>'FYBCOM C'!M46</f>
        <v>1</v>
      </c>
      <c r="N46" s="26">
        <f>'FYBCOM C'!N46</f>
        <v>1</v>
      </c>
      <c r="O46" s="26">
        <f>'FYBCOM C'!O46</f>
        <v>1</v>
      </c>
      <c r="P46" s="26">
        <f>'FYBCOM C'!P46</f>
        <v>0</v>
      </c>
    </row>
    <row r="47" spans="1:16" ht="15" customHeight="1">
      <c r="A47" s="23">
        <f>'FYBCOM C'!A47</f>
        <v>641</v>
      </c>
      <c r="B47" s="24" t="str">
        <f>'FYBCOM C'!B47</f>
        <v>FERNANDES CHRIS GERARD</v>
      </c>
      <c r="C47" s="25">
        <f>'FYBCOM C'!C47</f>
        <v>0</v>
      </c>
      <c r="D47" s="26">
        <f>'FYBCOM C'!D47</f>
        <v>3</v>
      </c>
      <c r="E47" s="26">
        <f>'FYBCOM C'!E47</f>
        <v>2</v>
      </c>
      <c r="F47" s="26">
        <f>'FYBCOM C'!F47</f>
        <v>4</v>
      </c>
      <c r="G47" s="26">
        <f>'FYBCOM C'!G47</f>
        <v>0</v>
      </c>
      <c r="H47" s="19">
        <f>'FYBCOM C'!H47</f>
        <v>4</v>
      </c>
      <c r="I47" s="26">
        <f>'FYBCOM C'!I47</f>
        <v>0</v>
      </c>
      <c r="J47" s="26">
        <f>'FYBCOM C'!J47</f>
        <v>0</v>
      </c>
      <c r="K47" s="26">
        <f>'FYBCOM C'!K47</f>
        <v>3</v>
      </c>
      <c r="L47" s="26">
        <f>'FYBCOM C'!L47</f>
        <v>1</v>
      </c>
      <c r="M47" s="26">
        <f>'FYBCOM C'!M47</f>
        <v>1</v>
      </c>
      <c r="N47" s="26">
        <f>'FYBCOM C'!N47</f>
        <v>2</v>
      </c>
      <c r="O47" s="26">
        <f>'FYBCOM C'!O47</f>
        <v>0</v>
      </c>
      <c r="P47" s="26">
        <f>'FYBCOM C'!P47</f>
        <v>0</v>
      </c>
    </row>
    <row r="48" spans="1:16" ht="15" customHeight="1">
      <c r="A48" s="23">
        <f>'FYBCOM C'!A48</f>
        <v>642</v>
      </c>
      <c r="B48" s="27" t="str">
        <f>'FYBCOM C'!B48</f>
        <v>FERNANDES DEANDRA GEORGE</v>
      </c>
      <c r="C48" s="43" t="s">
        <v>167</v>
      </c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5"/>
    </row>
    <row r="49" spans="1:16" ht="15" customHeight="1">
      <c r="A49" s="23">
        <f>'FYBCOM C'!A49</f>
        <v>643</v>
      </c>
      <c r="B49" s="24" t="str">
        <f>'FYBCOM C'!B49</f>
        <v>FERNANDES DYLAN DONATUS DON</v>
      </c>
      <c r="C49" s="25">
        <f>'FYBCOM C'!C49</f>
        <v>0</v>
      </c>
      <c r="D49" s="26">
        <f>'FYBCOM C'!D49</f>
        <v>0</v>
      </c>
      <c r="E49" s="26">
        <f>'FYBCOM C'!E49</f>
        <v>1</v>
      </c>
      <c r="F49" s="26">
        <f>'FYBCOM C'!F49</f>
        <v>2</v>
      </c>
      <c r="G49" s="26">
        <f>'FYBCOM C'!G49</f>
        <v>0</v>
      </c>
      <c r="H49" s="19">
        <f>'FYBCOM C'!H49</f>
        <v>2</v>
      </c>
      <c r="I49" s="26">
        <f>'FYBCOM C'!I49</f>
        <v>0</v>
      </c>
      <c r="J49" s="26">
        <f>'FYBCOM C'!J49</f>
        <v>0</v>
      </c>
      <c r="K49" s="26">
        <f>'FYBCOM C'!K49</f>
        <v>0</v>
      </c>
      <c r="L49" s="26">
        <f>'FYBCOM C'!L49</f>
        <v>0</v>
      </c>
      <c r="M49" s="26">
        <f>'FYBCOM C'!M49</f>
        <v>1</v>
      </c>
      <c r="N49" s="26">
        <f>'FYBCOM C'!N49</f>
        <v>2</v>
      </c>
      <c r="O49" s="26">
        <f>'FYBCOM C'!O49</f>
        <v>0</v>
      </c>
      <c r="P49" s="26">
        <f>'FYBCOM C'!P49</f>
        <v>0</v>
      </c>
    </row>
    <row r="50" spans="1:16" ht="15" customHeight="1">
      <c r="A50" s="23">
        <f>'FYBCOM C'!A50</f>
        <v>644</v>
      </c>
      <c r="B50" s="24" t="str">
        <f>'FYBCOM C'!B50</f>
        <v>FERNANDES JACKIN SEBASTIN</v>
      </c>
      <c r="C50" s="25">
        <f>'FYBCOM C'!C50</f>
        <v>0</v>
      </c>
      <c r="D50" s="26">
        <f>'FYBCOM C'!D50</f>
        <v>5</v>
      </c>
      <c r="E50" s="26">
        <f>'FYBCOM C'!E50</f>
        <v>4</v>
      </c>
      <c r="F50" s="26">
        <f>'FYBCOM C'!F50</f>
        <v>5</v>
      </c>
      <c r="G50" s="26">
        <f>'FYBCOM C'!G50</f>
        <v>0</v>
      </c>
      <c r="H50" s="19">
        <f>'FYBCOM C'!H50</f>
        <v>5</v>
      </c>
      <c r="I50" s="26">
        <f>'FYBCOM C'!I50</f>
        <v>0</v>
      </c>
      <c r="J50" s="26">
        <f>'FYBCOM C'!J50</f>
        <v>0</v>
      </c>
      <c r="K50" s="26">
        <f>'FYBCOM C'!K50</f>
        <v>4</v>
      </c>
      <c r="L50" s="26">
        <f>'FYBCOM C'!L50</f>
        <v>1</v>
      </c>
      <c r="M50" s="26">
        <f>'FYBCOM C'!M50</f>
        <v>1</v>
      </c>
      <c r="N50" s="26">
        <f>'FYBCOM C'!N50</f>
        <v>6</v>
      </c>
      <c r="O50" s="26">
        <f>'FYBCOM C'!O50</f>
        <v>4</v>
      </c>
      <c r="P50" s="26">
        <f>'FYBCOM C'!P50</f>
        <v>0</v>
      </c>
    </row>
    <row r="51" spans="1:16" ht="15" customHeight="1">
      <c r="A51" s="23">
        <f>'FYBCOM C'!A51</f>
        <v>645</v>
      </c>
      <c r="B51" s="27" t="str">
        <f>'FYBCOM C'!B51</f>
        <v>FERNANDES KEVIN FRANCIS</v>
      </c>
      <c r="C51" s="43" t="s">
        <v>167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5"/>
    </row>
    <row r="52" spans="1:16" ht="15" customHeight="1">
      <c r="A52" s="23">
        <f>'FYBCOM C'!A52</f>
        <v>646</v>
      </c>
      <c r="B52" s="24" t="str">
        <f>'FYBCOM C'!B52</f>
        <v>FERNANDES MARTYN ERIC PIUS</v>
      </c>
      <c r="C52" s="25">
        <f>'FYBCOM C'!C52</f>
        <v>0</v>
      </c>
      <c r="D52" s="26">
        <f>'FYBCOM C'!D52</f>
        <v>4</v>
      </c>
      <c r="E52" s="26">
        <f>'FYBCOM C'!E52</f>
        <v>3</v>
      </c>
      <c r="F52" s="26">
        <f>'FYBCOM C'!F52</f>
        <v>5</v>
      </c>
      <c r="G52" s="26">
        <f>'FYBCOM C'!G52</f>
        <v>0</v>
      </c>
      <c r="H52" s="19">
        <f>'FYBCOM C'!H52</f>
        <v>5</v>
      </c>
      <c r="I52" s="26">
        <f>'FYBCOM C'!I52</f>
        <v>0</v>
      </c>
      <c r="J52" s="26">
        <f>'FYBCOM C'!J52</f>
        <v>0</v>
      </c>
      <c r="K52" s="26">
        <f>'FYBCOM C'!K52</f>
        <v>2</v>
      </c>
      <c r="L52" s="26">
        <f>'FYBCOM C'!L52</f>
        <v>0</v>
      </c>
      <c r="M52" s="26">
        <f>'FYBCOM C'!M52</f>
        <v>1</v>
      </c>
      <c r="N52" s="26">
        <f>'FYBCOM C'!N52</f>
        <v>6</v>
      </c>
      <c r="O52" s="26">
        <f>'FYBCOM C'!O52</f>
        <v>2</v>
      </c>
      <c r="P52" s="26">
        <f>'FYBCOM C'!P52</f>
        <v>0</v>
      </c>
    </row>
    <row r="53" spans="1:16" ht="15" customHeight="1">
      <c r="A53" s="23">
        <f>'FYBCOM C'!A53</f>
        <v>647</v>
      </c>
      <c r="B53" s="24" t="str">
        <f>'FYBCOM C'!B53</f>
        <v>FERNANDES MIKAEL MANUEL</v>
      </c>
      <c r="C53" s="25">
        <f>'FYBCOM C'!C53</f>
        <v>0</v>
      </c>
      <c r="D53" s="26">
        <f>'FYBCOM C'!D53</f>
        <v>3</v>
      </c>
      <c r="E53" s="26">
        <f>'FYBCOM C'!E53</f>
        <v>1</v>
      </c>
      <c r="F53" s="26">
        <f>'FYBCOM C'!F53</f>
        <v>2</v>
      </c>
      <c r="G53" s="26">
        <f>'FYBCOM C'!G53</f>
        <v>0</v>
      </c>
      <c r="H53" s="19">
        <f>'FYBCOM C'!H53</f>
        <v>2</v>
      </c>
      <c r="I53" s="26">
        <f>'FYBCOM C'!I53</f>
        <v>0</v>
      </c>
      <c r="J53" s="26">
        <f>'FYBCOM C'!J53</f>
        <v>0</v>
      </c>
      <c r="K53" s="26">
        <f>'FYBCOM C'!K53</f>
        <v>1</v>
      </c>
      <c r="L53" s="26">
        <f>'FYBCOM C'!L53</f>
        <v>0</v>
      </c>
      <c r="M53" s="26">
        <f>'FYBCOM C'!M53</f>
        <v>1</v>
      </c>
      <c r="N53" s="26">
        <f>'FYBCOM C'!N53</f>
        <v>3</v>
      </c>
      <c r="O53" s="26">
        <f>'FYBCOM C'!O53</f>
        <v>2</v>
      </c>
      <c r="P53" s="26">
        <f>'FYBCOM C'!P53</f>
        <v>0</v>
      </c>
    </row>
    <row r="54" spans="1:16" ht="15" customHeight="1">
      <c r="A54" s="23">
        <f>'FYBCOM C'!A54</f>
        <v>648</v>
      </c>
      <c r="B54" s="24" t="str">
        <f>'FYBCOM C'!B54</f>
        <v>FERNANDES SAMSON CYRIL</v>
      </c>
      <c r="C54" s="25">
        <f>'FYBCOM C'!C54</f>
        <v>0</v>
      </c>
      <c r="D54" s="26">
        <f>'FYBCOM C'!D54</f>
        <v>3</v>
      </c>
      <c r="E54" s="26">
        <f>'FYBCOM C'!E54</f>
        <v>2</v>
      </c>
      <c r="F54" s="26">
        <f>'FYBCOM C'!F54</f>
        <v>4</v>
      </c>
      <c r="G54" s="26">
        <f>'FYBCOM C'!G54</f>
        <v>0</v>
      </c>
      <c r="H54" s="19">
        <f>'FYBCOM C'!H54</f>
        <v>4</v>
      </c>
      <c r="I54" s="26">
        <f>'FYBCOM C'!I54</f>
        <v>0</v>
      </c>
      <c r="J54" s="26">
        <f>'FYBCOM C'!J54</f>
        <v>0</v>
      </c>
      <c r="K54" s="26">
        <f>'FYBCOM C'!K54</f>
        <v>3</v>
      </c>
      <c r="L54" s="26">
        <f>'FYBCOM C'!L54</f>
        <v>1</v>
      </c>
      <c r="M54" s="26">
        <f>'FYBCOM C'!M54</f>
        <v>1</v>
      </c>
      <c r="N54" s="26">
        <f>'FYBCOM C'!N54</f>
        <v>3</v>
      </c>
      <c r="O54" s="26">
        <f>'FYBCOM C'!O54</f>
        <v>2</v>
      </c>
      <c r="P54" s="26">
        <f>'FYBCOM C'!P54</f>
        <v>0</v>
      </c>
    </row>
    <row r="55" spans="1:16" ht="15" customHeight="1">
      <c r="A55" s="23">
        <f>'FYBCOM C'!A55</f>
        <v>649</v>
      </c>
      <c r="B55" s="24" t="str">
        <f>'FYBCOM C'!B55</f>
        <v>FERNANDES XARIA XAVIER</v>
      </c>
      <c r="C55" s="25">
        <f>'FYBCOM C'!C55</f>
        <v>0</v>
      </c>
      <c r="D55" s="26">
        <f>'FYBCOM C'!D55</f>
        <v>3</v>
      </c>
      <c r="E55" s="26">
        <f>'FYBCOM C'!E55</f>
        <v>2</v>
      </c>
      <c r="F55" s="26">
        <f>'FYBCOM C'!F55</f>
        <v>5</v>
      </c>
      <c r="G55" s="26">
        <f>'FYBCOM C'!G55</f>
        <v>0</v>
      </c>
      <c r="H55" s="19">
        <f>'FYBCOM C'!H55</f>
        <v>5</v>
      </c>
      <c r="I55" s="26">
        <f>'FYBCOM C'!I55</f>
        <v>0</v>
      </c>
      <c r="J55" s="26">
        <f>'FYBCOM C'!J55</f>
        <v>0</v>
      </c>
      <c r="K55" s="26">
        <f>'FYBCOM C'!K55</f>
        <v>3</v>
      </c>
      <c r="L55" s="26">
        <f>'FYBCOM C'!L55</f>
        <v>1</v>
      </c>
      <c r="M55" s="26">
        <f>'FYBCOM C'!M55</f>
        <v>1</v>
      </c>
      <c r="N55" s="26">
        <f>'FYBCOM C'!N55</f>
        <v>6</v>
      </c>
      <c r="O55" s="26">
        <f>'FYBCOM C'!O55</f>
        <v>3</v>
      </c>
      <c r="P55" s="26">
        <f>'FYBCOM C'!P55</f>
        <v>0</v>
      </c>
    </row>
    <row r="56" spans="1:16" ht="15" customHeight="1">
      <c r="A56" s="23">
        <f>'FYBCOM C'!A56</f>
        <v>650</v>
      </c>
      <c r="B56" s="24" t="str">
        <f>'FYBCOM C'!B56</f>
        <v>FERRIERA NICK DARREL</v>
      </c>
      <c r="C56" s="25">
        <f>'FYBCOM C'!C56</f>
        <v>0</v>
      </c>
      <c r="D56" s="26">
        <f>'FYBCOM C'!D56</f>
        <v>5</v>
      </c>
      <c r="E56" s="26">
        <f>'FYBCOM C'!E56</f>
        <v>4</v>
      </c>
      <c r="F56" s="26">
        <f>'FYBCOM C'!F56</f>
        <v>5</v>
      </c>
      <c r="G56" s="26">
        <f>'FYBCOM C'!G56</f>
        <v>0</v>
      </c>
      <c r="H56" s="19">
        <f>'FYBCOM C'!H56</f>
        <v>5</v>
      </c>
      <c r="I56" s="26">
        <f>'FYBCOM C'!I56</f>
        <v>0</v>
      </c>
      <c r="J56" s="26">
        <f>'FYBCOM C'!J56</f>
        <v>0</v>
      </c>
      <c r="K56" s="26">
        <f>'FYBCOM C'!K56</f>
        <v>3</v>
      </c>
      <c r="L56" s="26">
        <f>'FYBCOM C'!L56</f>
        <v>1</v>
      </c>
      <c r="M56" s="26">
        <f>'FYBCOM C'!M56</f>
        <v>1</v>
      </c>
      <c r="N56" s="26">
        <f>'FYBCOM C'!N56</f>
        <v>6</v>
      </c>
      <c r="O56" s="26">
        <f>'FYBCOM C'!O56</f>
        <v>2</v>
      </c>
      <c r="P56" s="26">
        <f>'FYBCOM C'!P56</f>
        <v>0</v>
      </c>
    </row>
    <row r="57" spans="1:16" ht="15" customHeight="1">
      <c r="A57" s="23">
        <f>'FYBCOM C'!A57</f>
        <v>651</v>
      </c>
      <c r="B57" s="24" t="str">
        <f>'FYBCOM C'!B57</f>
        <v>FURTADO SHONIL SAUDE</v>
      </c>
      <c r="C57" s="25">
        <f>'FYBCOM C'!C57</f>
        <v>0</v>
      </c>
      <c r="D57" s="26">
        <f>'FYBCOM C'!D57</f>
        <v>4</v>
      </c>
      <c r="E57" s="26">
        <f>'FYBCOM C'!E57</f>
        <v>3</v>
      </c>
      <c r="F57" s="26">
        <f>'FYBCOM C'!F57</f>
        <v>3</v>
      </c>
      <c r="G57" s="26">
        <f>'FYBCOM C'!G57</f>
        <v>0</v>
      </c>
      <c r="H57" s="19">
        <f>'FYBCOM C'!H57</f>
        <v>3</v>
      </c>
      <c r="I57" s="26">
        <f>'FYBCOM C'!I57</f>
        <v>0</v>
      </c>
      <c r="J57" s="26">
        <f>'FYBCOM C'!J57</f>
        <v>0</v>
      </c>
      <c r="K57" s="26">
        <f>'FYBCOM C'!K57</f>
        <v>1</v>
      </c>
      <c r="L57" s="26">
        <f>'FYBCOM C'!L57</f>
        <v>0</v>
      </c>
      <c r="M57" s="26">
        <f>'FYBCOM C'!M57</f>
        <v>1</v>
      </c>
      <c r="N57" s="26">
        <f>'FYBCOM C'!N57</f>
        <v>6</v>
      </c>
      <c r="O57" s="26">
        <f>'FYBCOM C'!O57</f>
        <v>2</v>
      </c>
      <c r="P57" s="26">
        <f>'FYBCOM C'!P57</f>
        <v>0</v>
      </c>
    </row>
    <row r="58" spans="1:16" ht="15" customHeight="1">
      <c r="A58" s="23">
        <f>'FYBCOM C'!A58</f>
        <v>652</v>
      </c>
      <c r="B58" s="24" t="str">
        <f>'FYBCOM C'!B58</f>
        <v>GLASTAN STANNY DSOUZA</v>
      </c>
      <c r="C58" s="25">
        <f>'FYBCOM C'!C58</f>
        <v>0</v>
      </c>
      <c r="D58" s="26">
        <f>'FYBCOM C'!D58</f>
        <v>0</v>
      </c>
      <c r="E58" s="26">
        <f>'FYBCOM C'!E58</f>
        <v>0</v>
      </c>
      <c r="F58" s="26">
        <f>'FYBCOM C'!F58</f>
        <v>1</v>
      </c>
      <c r="G58" s="26">
        <f>'FYBCOM C'!G58</f>
        <v>0</v>
      </c>
      <c r="H58" s="19">
        <f>'FYBCOM C'!H58</f>
        <v>1</v>
      </c>
      <c r="I58" s="26">
        <f>'FYBCOM C'!I58</f>
        <v>0</v>
      </c>
      <c r="J58" s="26">
        <f>'FYBCOM C'!J58</f>
        <v>0</v>
      </c>
      <c r="K58" s="26">
        <f>'FYBCOM C'!K58</f>
        <v>1</v>
      </c>
      <c r="L58" s="26">
        <f>'FYBCOM C'!L58</f>
        <v>0</v>
      </c>
      <c r="M58" s="26">
        <f>'FYBCOM C'!M58</f>
        <v>1</v>
      </c>
      <c r="N58" s="26">
        <f>'FYBCOM C'!N58</f>
        <v>3</v>
      </c>
      <c r="O58" s="26">
        <f>'FYBCOM C'!O58</f>
        <v>1</v>
      </c>
      <c r="P58" s="26">
        <f>'FYBCOM C'!P58</f>
        <v>0</v>
      </c>
    </row>
    <row r="59" spans="1:16" ht="15" customHeight="1">
      <c r="A59" s="28">
        <f>'FYBCOM C'!A59</f>
        <v>653</v>
      </c>
      <c r="B59" s="29" t="str">
        <f>'FYBCOM C'!B59</f>
        <v>GONDE BHAVESH PRAKASH</v>
      </c>
      <c r="C59" s="30">
        <f>'FYBCOM C'!C59</f>
        <v>0</v>
      </c>
      <c r="D59" s="31">
        <f>'FYBCOM C'!D59</f>
        <v>5</v>
      </c>
      <c r="E59" s="31">
        <f>'FYBCOM C'!E59</f>
        <v>4</v>
      </c>
      <c r="F59" s="31">
        <f>'FYBCOM C'!F59</f>
        <v>5</v>
      </c>
      <c r="G59" s="31">
        <f>'FYBCOM C'!G59</f>
        <v>0</v>
      </c>
      <c r="H59" s="32">
        <f>'FYBCOM C'!H59</f>
        <v>5</v>
      </c>
      <c r="I59" s="31">
        <f>'FYBCOM C'!I59</f>
        <v>0</v>
      </c>
      <c r="J59" s="31">
        <f>'FYBCOM C'!J59</f>
        <v>0</v>
      </c>
      <c r="K59" s="31">
        <f>'FYBCOM C'!K59</f>
        <v>4</v>
      </c>
      <c r="L59" s="31">
        <f>'FYBCOM C'!L59</f>
        <v>1</v>
      </c>
      <c r="M59" s="31">
        <f>'FYBCOM C'!M59</f>
        <v>1</v>
      </c>
      <c r="N59" s="31">
        <f>'FYBCOM C'!N59</f>
        <v>6</v>
      </c>
      <c r="O59" s="31">
        <f>'FYBCOM C'!O59</f>
        <v>4</v>
      </c>
      <c r="P59" s="31">
        <f>'FYBCOM C'!P59</f>
        <v>0</v>
      </c>
    </row>
    <row r="60" spans="1:16" ht="15" customHeight="1">
      <c r="A60" s="28">
        <f>'FYBCOM C'!A60</f>
        <v>654</v>
      </c>
      <c r="B60" s="29" t="str">
        <f>'FYBCOM C'!B60</f>
        <v>GONSALVES SERA IGNATIUS</v>
      </c>
      <c r="C60" s="30">
        <f>'FYBCOM C'!C60</f>
        <v>0</v>
      </c>
      <c r="D60" s="31">
        <f>'FYBCOM C'!D60</f>
        <v>1</v>
      </c>
      <c r="E60" s="31">
        <f>'FYBCOM C'!E60</f>
        <v>2</v>
      </c>
      <c r="F60" s="31">
        <f>'FYBCOM C'!F60</f>
        <v>5</v>
      </c>
      <c r="G60" s="31">
        <f>'FYBCOM C'!G60</f>
        <v>0</v>
      </c>
      <c r="H60" s="32">
        <f>'FYBCOM C'!H60</f>
        <v>5</v>
      </c>
      <c r="I60" s="31">
        <f>'FYBCOM C'!I60</f>
        <v>0</v>
      </c>
      <c r="J60" s="31">
        <f>'FYBCOM C'!J60</f>
        <v>0</v>
      </c>
      <c r="K60" s="31">
        <f>'FYBCOM C'!K60</f>
        <v>2</v>
      </c>
      <c r="L60" s="31">
        <f>'FYBCOM C'!L60</f>
        <v>0</v>
      </c>
      <c r="M60" s="31">
        <f>'FYBCOM C'!M60</f>
        <v>1</v>
      </c>
      <c r="N60" s="31">
        <f>'FYBCOM C'!N60</f>
        <v>2</v>
      </c>
      <c r="O60" s="31">
        <f>'FYBCOM C'!O60</f>
        <v>1</v>
      </c>
      <c r="P60" s="31">
        <f>'FYBCOM C'!P60</f>
        <v>0</v>
      </c>
    </row>
    <row r="61" spans="1:16" ht="15" customHeight="1">
      <c r="A61" s="28">
        <f>'FYBCOM C'!A61</f>
        <v>655</v>
      </c>
      <c r="B61" s="29" t="str">
        <f>'FYBCOM C'!B61</f>
        <v>HADGE SHWETA SANTOSH</v>
      </c>
      <c r="C61" s="30">
        <f>'FYBCOM C'!C61</f>
        <v>0</v>
      </c>
      <c r="D61" s="31">
        <f>'FYBCOM C'!D61</f>
        <v>4</v>
      </c>
      <c r="E61" s="31">
        <f>'FYBCOM C'!E61</f>
        <v>3</v>
      </c>
      <c r="F61" s="31">
        <f>'FYBCOM C'!F61</f>
        <v>5</v>
      </c>
      <c r="G61" s="31">
        <f>'FYBCOM C'!G61</f>
        <v>0</v>
      </c>
      <c r="H61" s="32">
        <f>'FYBCOM C'!H61</f>
        <v>5</v>
      </c>
      <c r="I61" s="31">
        <f>'FYBCOM C'!I61</f>
        <v>0</v>
      </c>
      <c r="J61" s="31">
        <f>'FYBCOM C'!J61</f>
        <v>0</v>
      </c>
      <c r="K61" s="31">
        <f>'FYBCOM C'!K61</f>
        <v>3</v>
      </c>
      <c r="L61" s="31">
        <f>'FYBCOM C'!L61</f>
        <v>1</v>
      </c>
      <c r="M61" s="31">
        <f>'FYBCOM C'!M61</f>
        <v>1</v>
      </c>
      <c r="N61" s="31">
        <f>'FYBCOM C'!N61</f>
        <v>4</v>
      </c>
      <c r="O61" s="31">
        <f>'FYBCOM C'!O61</f>
        <v>1</v>
      </c>
      <c r="P61" s="31">
        <f>'FYBCOM C'!P61</f>
        <v>0</v>
      </c>
    </row>
    <row r="62" spans="1:16" ht="15" customHeight="1">
      <c r="A62" s="28">
        <f>'FYBCOM C'!A62</f>
        <v>656</v>
      </c>
      <c r="B62" s="29" t="str">
        <f>'FYBCOM C'!B62</f>
        <v>HAWKINS PRECILLA PHILIP</v>
      </c>
      <c r="C62" s="30">
        <f>'FYBCOM C'!C62</f>
        <v>0</v>
      </c>
      <c r="D62" s="31">
        <f>'FYBCOM C'!D62</f>
        <v>5</v>
      </c>
      <c r="E62" s="31">
        <f>'FYBCOM C'!E62</f>
        <v>3</v>
      </c>
      <c r="F62" s="31">
        <f>'FYBCOM C'!F62</f>
        <v>5</v>
      </c>
      <c r="G62" s="31">
        <f>'FYBCOM C'!G62</f>
        <v>0</v>
      </c>
      <c r="H62" s="32">
        <f>'FYBCOM C'!H62</f>
        <v>5</v>
      </c>
      <c r="I62" s="31">
        <f>'FYBCOM C'!I62</f>
        <v>0</v>
      </c>
      <c r="J62" s="31">
        <f>'FYBCOM C'!J62</f>
        <v>0</v>
      </c>
      <c r="K62" s="31">
        <f>'FYBCOM C'!K62</f>
        <v>4</v>
      </c>
      <c r="L62" s="31">
        <f>'FYBCOM C'!L62</f>
        <v>1</v>
      </c>
      <c r="M62" s="31">
        <f>'FYBCOM C'!M62</f>
        <v>1</v>
      </c>
      <c r="N62" s="31">
        <f>'FYBCOM C'!N62</f>
        <v>5</v>
      </c>
      <c r="O62" s="31">
        <f>'FYBCOM C'!O62</f>
        <v>2</v>
      </c>
      <c r="P62" s="31">
        <f>'FYBCOM C'!P62</f>
        <v>0</v>
      </c>
    </row>
    <row r="63" spans="1:16" ht="15" customHeight="1">
      <c r="A63" s="28">
        <f>'FYBCOM C'!A63</f>
        <v>657</v>
      </c>
      <c r="B63" s="33" t="str">
        <f>'FYBCOM C'!B63</f>
        <v>ISHA BHATT</v>
      </c>
      <c r="C63" s="43" t="s">
        <v>167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5"/>
    </row>
    <row r="64" spans="1:16" ht="15" customHeight="1">
      <c r="A64" s="28">
        <f>'FYBCOM C'!A64</f>
        <v>658</v>
      </c>
      <c r="B64" s="33" t="str">
        <f>'FYBCOM C'!B64</f>
        <v>JHA KAJAL GOPAL</v>
      </c>
      <c r="C64" s="43" t="s">
        <v>167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5"/>
    </row>
    <row r="65" spans="1:16" ht="15" customHeight="1">
      <c r="A65" s="28">
        <f>'FYBCOM C'!A65</f>
        <v>659</v>
      </c>
      <c r="B65" s="29" t="str">
        <f>'FYBCOM C'!B65</f>
        <v>JOHNA BIJU</v>
      </c>
      <c r="C65" s="30">
        <f>'FYBCOM C'!C65</f>
        <v>0</v>
      </c>
      <c r="D65" s="31">
        <f>'FYBCOM C'!D65</f>
        <v>2</v>
      </c>
      <c r="E65" s="31">
        <f>'FYBCOM C'!E65</f>
        <v>1</v>
      </c>
      <c r="F65" s="31">
        <f>'FYBCOM C'!F65</f>
        <v>2</v>
      </c>
      <c r="G65" s="31">
        <f>'FYBCOM C'!G65</f>
        <v>0</v>
      </c>
      <c r="H65" s="32">
        <f>'FYBCOM C'!H65</f>
        <v>2</v>
      </c>
      <c r="I65" s="31">
        <f>'FYBCOM C'!I65</f>
        <v>0</v>
      </c>
      <c r="J65" s="31">
        <f>'FYBCOM C'!J65</f>
        <v>0</v>
      </c>
      <c r="K65" s="31">
        <f>'FYBCOM C'!K65</f>
        <v>3</v>
      </c>
      <c r="L65" s="31">
        <f>'FYBCOM C'!L65</f>
        <v>0</v>
      </c>
      <c r="M65" s="31">
        <f>'FYBCOM C'!M65</f>
        <v>1</v>
      </c>
      <c r="N65" s="31">
        <f>'FYBCOM C'!N65</f>
        <v>2</v>
      </c>
      <c r="O65" s="31">
        <f>'FYBCOM C'!O65</f>
        <v>1</v>
      </c>
      <c r="P65" s="31">
        <f>'FYBCOM C'!P65</f>
        <v>0</v>
      </c>
    </row>
    <row r="66" spans="1:16" ht="15" customHeight="1">
      <c r="A66" s="28">
        <f>'FYBCOM C'!A66</f>
        <v>660</v>
      </c>
      <c r="B66" s="29" t="str">
        <f>'FYBCOM C'!B66</f>
        <v>KALE ROHAN SACHIN</v>
      </c>
      <c r="C66" s="30">
        <f>'FYBCOM C'!C66</f>
        <v>0</v>
      </c>
      <c r="D66" s="31">
        <f>'FYBCOM C'!D66</f>
        <v>3</v>
      </c>
      <c r="E66" s="31">
        <f>'FYBCOM C'!E66</f>
        <v>4</v>
      </c>
      <c r="F66" s="31">
        <f>'FYBCOM C'!F66</f>
        <v>5</v>
      </c>
      <c r="G66" s="31">
        <f>'FYBCOM C'!G66</f>
        <v>0</v>
      </c>
      <c r="H66" s="32">
        <f>'FYBCOM C'!H66</f>
        <v>5</v>
      </c>
      <c r="I66" s="31">
        <f>'FYBCOM C'!I66</f>
        <v>0</v>
      </c>
      <c r="J66" s="31">
        <f>'FYBCOM C'!J66</f>
        <v>0</v>
      </c>
      <c r="K66" s="31">
        <f>'FYBCOM C'!K66</f>
        <v>4</v>
      </c>
      <c r="L66" s="31">
        <f>'FYBCOM C'!L66</f>
        <v>1</v>
      </c>
      <c r="M66" s="31">
        <f>'FYBCOM C'!M66</f>
        <v>1</v>
      </c>
      <c r="N66" s="31">
        <f>'FYBCOM C'!N66</f>
        <v>6</v>
      </c>
      <c r="O66" s="31">
        <f>'FYBCOM C'!O66</f>
        <v>4</v>
      </c>
      <c r="P66" s="31">
        <f>'FYBCOM C'!P66</f>
        <v>0</v>
      </c>
    </row>
    <row r="67" spans="1:16" ht="15" customHeight="1">
      <c r="A67" s="28">
        <f>'FYBCOM C'!A67</f>
        <v>661</v>
      </c>
      <c r="B67" s="29" t="str">
        <f>'FYBCOM C'!B67</f>
        <v>KENY KEVIN VIJAY</v>
      </c>
      <c r="C67" s="30">
        <f>'FYBCOM C'!C67</f>
        <v>0</v>
      </c>
      <c r="D67" s="31">
        <f>'FYBCOM C'!D67</f>
        <v>3</v>
      </c>
      <c r="E67" s="31">
        <f>'FYBCOM C'!E67</f>
        <v>4</v>
      </c>
      <c r="F67" s="31">
        <f>'FYBCOM C'!F67</f>
        <v>5</v>
      </c>
      <c r="G67" s="31">
        <f>'FYBCOM C'!G67</f>
        <v>0</v>
      </c>
      <c r="H67" s="32">
        <f>'FYBCOM C'!H67</f>
        <v>5</v>
      </c>
      <c r="I67" s="31" t="str">
        <f ca="1">'FYBCOM C'!I67</f>
        <v>0</v>
      </c>
      <c r="J67" s="31">
        <f>'FYBCOM C'!J67</f>
        <v>0</v>
      </c>
      <c r="K67" s="31">
        <f>'FYBCOM C'!K67</f>
        <v>4</v>
      </c>
      <c r="L67" s="31">
        <f>'FYBCOM C'!L67</f>
        <v>2</v>
      </c>
      <c r="M67" s="31">
        <f>'FYBCOM C'!M67</f>
        <v>2</v>
      </c>
      <c r="N67" s="31">
        <f>'FYBCOM C'!N67</f>
        <v>6</v>
      </c>
      <c r="O67" s="31">
        <f>'FYBCOM C'!O67</f>
        <v>4</v>
      </c>
      <c r="P67" s="31">
        <f>'FYBCOM C'!P67</f>
        <v>0</v>
      </c>
    </row>
    <row r="68" spans="1:16" ht="15" customHeight="1">
      <c r="A68" s="28">
        <f>'FYBCOM C'!A68</f>
        <v>662</v>
      </c>
      <c r="B68" s="29" t="str">
        <f>'FYBCOM C'!B68</f>
        <v>KUNDER SHREYA CHANDRASHEKHAR</v>
      </c>
      <c r="C68" s="30">
        <f>'FYBCOM C'!C68</f>
        <v>0</v>
      </c>
      <c r="D68" s="31">
        <f>'FYBCOM C'!D68</f>
        <v>3</v>
      </c>
      <c r="E68" s="31">
        <f>'FYBCOM C'!E68</f>
        <v>3</v>
      </c>
      <c r="F68" s="31">
        <f>'FYBCOM C'!F68</f>
        <v>4</v>
      </c>
      <c r="G68" s="31">
        <f>'FYBCOM C'!G68</f>
        <v>0</v>
      </c>
      <c r="H68" s="32">
        <f>'FYBCOM C'!H68</f>
        <v>4</v>
      </c>
      <c r="I68" s="31">
        <f>'FYBCOM C'!I68</f>
        <v>0</v>
      </c>
      <c r="J68" s="31">
        <f>'FYBCOM C'!J68</f>
        <v>0</v>
      </c>
      <c r="K68" s="31">
        <f>'FYBCOM C'!K68</f>
        <v>3</v>
      </c>
      <c r="L68" s="31">
        <f>'FYBCOM C'!L68</f>
        <v>2</v>
      </c>
      <c r="M68" s="31">
        <f>'FYBCOM C'!M68</f>
        <v>2</v>
      </c>
      <c r="N68" s="31">
        <f>'FYBCOM C'!N68</f>
        <v>6</v>
      </c>
      <c r="O68" s="31">
        <f>'FYBCOM C'!O68</f>
        <v>3</v>
      </c>
      <c r="P68" s="31">
        <f>'FYBCOM C'!P68</f>
        <v>0</v>
      </c>
    </row>
    <row r="69" spans="1:16" ht="15" customHeight="1">
      <c r="A69" s="28">
        <f>'FYBCOM C'!A69</f>
        <v>663</v>
      </c>
      <c r="B69" s="29" t="str">
        <f>'FYBCOM C'!B69</f>
        <v>LEWIS AVRIL AMOS</v>
      </c>
      <c r="C69" s="30">
        <f>'FYBCOM C'!C69</f>
        <v>0</v>
      </c>
      <c r="D69" s="31">
        <f>'FYBCOM C'!D69</f>
        <v>0</v>
      </c>
      <c r="E69" s="31">
        <f>'FYBCOM C'!E69</f>
        <v>1</v>
      </c>
      <c r="F69" s="31">
        <f>'FYBCOM C'!F69</f>
        <v>1</v>
      </c>
      <c r="G69" s="31">
        <f>'FYBCOM C'!G69</f>
        <v>0</v>
      </c>
      <c r="H69" s="32">
        <f>'FYBCOM C'!H69</f>
        <v>1</v>
      </c>
      <c r="I69" s="31">
        <f>'FYBCOM C'!I69</f>
        <v>0</v>
      </c>
      <c r="J69" s="31">
        <f>'FYBCOM C'!J69</f>
        <v>0</v>
      </c>
      <c r="K69" s="31">
        <f>'FYBCOM C'!K69</f>
        <v>1</v>
      </c>
      <c r="L69" s="31">
        <f>'FYBCOM C'!L69</f>
        <v>2</v>
      </c>
      <c r="M69" s="31">
        <f>'FYBCOM C'!M69</f>
        <v>2</v>
      </c>
      <c r="N69" s="31">
        <f>'FYBCOM C'!N69</f>
        <v>1</v>
      </c>
      <c r="O69" s="31">
        <f>'FYBCOM C'!O69</f>
        <v>0</v>
      </c>
      <c r="P69" s="31">
        <f>'FYBCOM C'!P69</f>
        <v>0</v>
      </c>
    </row>
    <row r="70" spans="1:16" ht="15" customHeight="1">
      <c r="A70" s="28">
        <f>'FYBCOM C'!A70</f>
        <v>664</v>
      </c>
      <c r="B70" s="33" t="str">
        <f>'FYBCOM C'!B70</f>
        <v>LOBO BLAZINA BENEDICT</v>
      </c>
      <c r="C70" s="43" t="s">
        <v>167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5"/>
    </row>
    <row r="71" spans="1:16" ht="15" customHeight="1">
      <c r="A71" s="28">
        <f>'FYBCOM C'!A71</f>
        <v>665</v>
      </c>
      <c r="B71" s="29" t="str">
        <f>'FYBCOM C'!B71</f>
        <v>LOBO RACHEL ROBERT</v>
      </c>
      <c r="C71" s="30">
        <f>'FYBCOM C'!C71</f>
        <v>0</v>
      </c>
      <c r="D71" s="31">
        <f>'FYBCOM C'!D71</f>
        <v>3</v>
      </c>
      <c r="E71" s="31">
        <f>'FYBCOM C'!E71</f>
        <v>3</v>
      </c>
      <c r="F71" s="31">
        <f>'FYBCOM C'!F71</f>
        <v>5</v>
      </c>
      <c r="G71" s="31">
        <f>'FYBCOM C'!G71</f>
        <v>0</v>
      </c>
      <c r="H71" s="32">
        <f>'FYBCOM C'!H71</f>
        <v>5</v>
      </c>
      <c r="I71" s="31">
        <f>'FYBCOM C'!I71</f>
        <v>0</v>
      </c>
      <c r="J71" s="31">
        <f>'FYBCOM C'!J71</f>
        <v>0</v>
      </c>
      <c r="K71" s="31">
        <f>'FYBCOM C'!K71</f>
        <v>4</v>
      </c>
      <c r="L71" s="31">
        <f>'FYBCOM C'!L71</f>
        <v>2</v>
      </c>
      <c r="M71" s="31">
        <f>'FYBCOM C'!M71</f>
        <v>2</v>
      </c>
      <c r="N71" s="31">
        <f>'FYBCOM C'!N71</f>
        <v>3</v>
      </c>
      <c r="O71" s="31">
        <f>'FYBCOM C'!O71</f>
        <v>2</v>
      </c>
      <c r="P71" s="31">
        <f>'FYBCOM C'!P71</f>
        <v>0</v>
      </c>
    </row>
    <row r="72" spans="1:16" ht="15" customHeight="1">
      <c r="A72" s="28">
        <f>'FYBCOM C'!A72</f>
        <v>666</v>
      </c>
      <c r="B72" s="29" t="str">
        <f>'FYBCOM C'!B72</f>
        <v>LOBO SYLVESTER HENRY</v>
      </c>
      <c r="C72" s="30">
        <f>'FYBCOM C'!C72</f>
        <v>0</v>
      </c>
      <c r="D72" s="31">
        <f>'FYBCOM C'!D72</f>
        <v>5</v>
      </c>
      <c r="E72" s="31">
        <f>'FYBCOM C'!E72</f>
        <v>4</v>
      </c>
      <c r="F72" s="31">
        <f>'FYBCOM C'!F72</f>
        <v>5</v>
      </c>
      <c r="G72" s="31">
        <f>'FYBCOM C'!G72</f>
        <v>0</v>
      </c>
      <c r="H72" s="32">
        <f>'FYBCOM C'!H72</f>
        <v>5</v>
      </c>
      <c r="I72" s="31">
        <f>'FYBCOM C'!I72</f>
        <v>0</v>
      </c>
      <c r="J72" s="31">
        <f>'FYBCOM C'!J72</f>
        <v>0</v>
      </c>
      <c r="K72" s="31">
        <f>'FYBCOM C'!K72</f>
        <v>4</v>
      </c>
      <c r="L72" s="31">
        <f>'FYBCOM C'!L72</f>
        <v>2</v>
      </c>
      <c r="M72" s="31">
        <f>'FYBCOM C'!M72</f>
        <v>2</v>
      </c>
      <c r="N72" s="31">
        <f>'FYBCOM C'!N72</f>
        <v>6</v>
      </c>
      <c r="O72" s="31">
        <f>'FYBCOM C'!O72</f>
        <v>4</v>
      </c>
      <c r="P72" s="31">
        <f>'FYBCOM C'!P72</f>
        <v>0</v>
      </c>
    </row>
    <row r="73" spans="1:16" ht="15" customHeight="1">
      <c r="A73" s="28">
        <f>'FYBCOM C'!A73</f>
        <v>667</v>
      </c>
      <c r="B73" s="29" t="str">
        <f>'FYBCOM C'!B73</f>
        <v>LOPES ROSS NELSON</v>
      </c>
      <c r="C73" s="30">
        <f>'FYBCOM C'!C73</f>
        <v>0</v>
      </c>
      <c r="D73" s="31">
        <f>'FYBCOM C'!D73</f>
        <v>4</v>
      </c>
      <c r="E73" s="31">
        <f>'FYBCOM C'!E73</f>
        <v>4</v>
      </c>
      <c r="F73" s="31">
        <f>'FYBCOM C'!F73</f>
        <v>5</v>
      </c>
      <c r="G73" s="31">
        <f>'FYBCOM C'!G73</f>
        <v>0</v>
      </c>
      <c r="H73" s="32">
        <f>'FYBCOM C'!H73</f>
        <v>5</v>
      </c>
      <c r="I73" s="31">
        <f>'FYBCOM C'!I73</f>
        <v>0</v>
      </c>
      <c r="J73" s="31">
        <f>'FYBCOM C'!J73</f>
        <v>0</v>
      </c>
      <c r="K73" s="31">
        <f>'FYBCOM C'!K73</f>
        <v>4</v>
      </c>
      <c r="L73" s="31">
        <f>'FYBCOM C'!L73</f>
        <v>2</v>
      </c>
      <c r="M73" s="31">
        <f>'FYBCOM C'!M73</f>
        <v>2</v>
      </c>
      <c r="N73" s="31">
        <f>'FYBCOM C'!N73</f>
        <v>6</v>
      </c>
      <c r="O73" s="31">
        <f>'FYBCOM C'!O73</f>
        <v>4</v>
      </c>
      <c r="P73" s="31">
        <f>'FYBCOM C'!P73</f>
        <v>0</v>
      </c>
    </row>
    <row r="74" spans="1:16" ht="15" customHeight="1">
      <c r="A74" s="28">
        <f>'FYBCOM C'!A74</f>
        <v>668</v>
      </c>
      <c r="B74" s="29" t="str">
        <f>'FYBCOM C'!B74</f>
        <v>MAHALE SHRIYA RAJ</v>
      </c>
      <c r="C74" s="30">
        <f>'FYBCOM C'!C74</f>
        <v>0</v>
      </c>
      <c r="D74" s="31">
        <f>'FYBCOM C'!D74</f>
        <v>5</v>
      </c>
      <c r="E74" s="31">
        <f>'FYBCOM C'!E74</f>
        <v>4</v>
      </c>
      <c r="F74" s="31">
        <f>'FYBCOM C'!F74</f>
        <v>5</v>
      </c>
      <c r="G74" s="31">
        <f>'FYBCOM C'!G74</f>
        <v>0</v>
      </c>
      <c r="H74" s="32">
        <f>'FYBCOM C'!H74</f>
        <v>5</v>
      </c>
      <c r="I74" s="31">
        <f>'FYBCOM C'!I74</f>
        <v>0</v>
      </c>
      <c r="J74" s="31">
        <f>'FYBCOM C'!J74</f>
        <v>0</v>
      </c>
      <c r="K74" s="31">
        <f>'FYBCOM C'!K74</f>
        <v>4</v>
      </c>
      <c r="L74" s="31">
        <f>'FYBCOM C'!L74</f>
        <v>2</v>
      </c>
      <c r="M74" s="31">
        <f>'FYBCOM C'!M74</f>
        <v>2</v>
      </c>
      <c r="N74" s="31">
        <f>'FYBCOM C'!N74</f>
        <v>5</v>
      </c>
      <c r="O74" s="31">
        <f>'FYBCOM C'!O74</f>
        <v>4</v>
      </c>
      <c r="P74" s="31">
        <f>'FYBCOM C'!P74</f>
        <v>0</v>
      </c>
    </row>
    <row r="75" spans="1:16" ht="15" customHeight="1">
      <c r="A75" s="28">
        <f>'FYBCOM C'!A75</f>
        <v>669</v>
      </c>
      <c r="B75" s="29" t="str">
        <f>'FYBCOM C'!B75</f>
        <v>MALIK GAURAV MRITUNJAY</v>
      </c>
      <c r="C75" s="30">
        <f>'FYBCOM C'!C75</f>
        <v>0</v>
      </c>
      <c r="D75" s="31">
        <f>'FYBCOM C'!D75</f>
        <v>5</v>
      </c>
      <c r="E75" s="31">
        <f>'FYBCOM C'!E75</f>
        <v>4</v>
      </c>
      <c r="F75" s="31">
        <f>'FYBCOM C'!F75</f>
        <v>5</v>
      </c>
      <c r="G75" s="31">
        <f>'FYBCOM C'!G75</f>
        <v>0</v>
      </c>
      <c r="H75" s="32">
        <f>'FYBCOM C'!H75</f>
        <v>5</v>
      </c>
      <c r="I75" s="31">
        <f>'FYBCOM C'!I75</f>
        <v>0</v>
      </c>
      <c r="J75" s="31">
        <f>'FYBCOM C'!J75</f>
        <v>0</v>
      </c>
      <c r="K75" s="31">
        <f>'FYBCOM C'!K75</f>
        <v>4</v>
      </c>
      <c r="L75" s="31">
        <f>'FYBCOM C'!L75</f>
        <v>2</v>
      </c>
      <c r="M75" s="31">
        <f>'FYBCOM C'!M75</f>
        <v>2</v>
      </c>
      <c r="N75" s="31">
        <f>'FYBCOM C'!N75</f>
        <v>6</v>
      </c>
      <c r="O75" s="31">
        <f>'FYBCOM C'!O75</f>
        <v>4</v>
      </c>
      <c r="P75" s="31">
        <f>'FYBCOM C'!P75</f>
        <v>0</v>
      </c>
    </row>
    <row r="76" spans="1:16" ht="15" customHeight="1">
      <c r="A76" s="28">
        <f>'FYBCOM C'!A76</f>
        <v>670</v>
      </c>
      <c r="B76" s="29" t="str">
        <f>'FYBCOM C'!B76</f>
        <v>MARC FRANKLIN JAISON</v>
      </c>
      <c r="C76" s="30">
        <f>'FYBCOM C'!C76</f>
        <v>0</v>
      </c>
      <c r="D76" s="31">
        <f>'FYBCOM C'!D76</f>
        <v>4</v>
      </c>
      <c r="E76" s="31">
        <f>'FYBCOM C'!E76</f>
        <v>3</v>
      </c>
      <c r="F76" s="31">
        <f>'FYBCOM C'!F76</f>
        <v>5</v>
      </c>
      <c r="G76" s="31">
        <f>'FYBCOM C'!G76</f>
        <v>0</v>
      </c>
      <c r="H76" s="32">
        <f>'FYBCOM C'!H76</f>
        <v>5</v>
      </c>
      <c r="I76" s="31">
        <f>'FYBCOM C'!I76</f>
        <v>0</v>
      </c>
      <c r="J76" s="31">
        <f>'FYBCOM C'!J76</f>
        <v>0</v>
      </c>
      <c r="K76" s="31">
        <f>'FYBCOM C'!K76</f>
        <v>3</v>
      </c>
      <c r="L76" s="31">
        <f>'FYBCOM C'!L76</f>
        <v>2</v>
      </c>
      <c r="M76" s="31">
        <f>'FYBCOM C'!M76</f>
        <v>2</v>
      </c>
      <c r="N76" s="31">
        <f>'FYBCOM C'!N76</f>
        <v>6</v>
      </c>
      <c r="O76" s="31">
        <f>'FYBCOM C'!O76</f>
        <v>2</v>
      </c>
      <c r="P76" s="31">
        <f>'FYBCOM C'!P76</f>
        <v>0</v>
      </c>
    </row>
    <row r="77" spans="1:16" ht="15" customHeight="1">
      <c r="A77" s="28">
        <f>'FYBCOM C'!A77</f>
        <v>671</v>
      </c>
      <c r="B77" s="33" t="str">
        <f>'FYBCOM C'!B77</f>
        <v>MASCARENHAS GLEN FRANCIS</v>
      </c>
      <c r="C77" s="43" t="s">
        <v>167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5"/>
    </row>
    <row r="78" spans="1:16" ht="15" customHeight="1">
      <c r="A78" s="28">
        <f>'FYBCOM C'!A78</f>
        <v>672</v>
      </c>
      <c r="B78" s="29" t="str">
        <f>'FYBCOM C'!B78</f>
        <v>MATHIAS FLAVIA FELIX</v>
      </c>
      <c r="C78" s="30">
        <f>'FYBCOM C'!C78</f>
        <v>0</v>
      </c>
      <c r="D78" s="31">
        <f>'FYBCOM C'!D78</f>
        <v>5</v>
      </c>
      <c r="E78" s="31">
        <f>'FYBCOM C'!E78</f>
        <v>4</v>
      </c>
      <c r="F78" s="31">
        <f>'FYBCOM C'!F78</f>
        <v>4</v>
      </c>
      <c r="G78" s="31">
        <f>'FYBCOM C'!G78</f>
        <v>0</v>
      </c>
      <c r="H78" s="32">
        <f>'FYBCOM C'!H78</f>
        <v>4</v>
      </c>
      <c r="I78" s="31">
        <f>'FYBCOM C'!I78</f>
        <v>0</v>
      </c>
      <c r="J78" s="31">
        <f>'FYBCOM C'!J78</f>
        <v>0</v>
      </c>
      <c r="K78" s="31">
        <f>'FYBCOM C'!K78</f>
        <v>4</v>
      </c>
      <c r="L78" s="31">
        <f>'FYBCOM C'!L78</f>
        <v>2</v>
      </c>
      <c r="M78" s="31">
        <f>'FYBCOM C'!M78</f>
        <v>2</v>
      </c>
      <c r="N78" s="31">
        <f>'FYBCOM C'!N78</f>
        <v>6</v>
      </c>
      <c r="O78" s="31">
        <f>'FYBCOM C'!O78</f>
        <v>4</v>
      </c>
      <c r="P78" s="31">
        <f>'FYBCOM C'!P78</f>
        <v>0</v>
      </c>
    </row>
    <row r="79" spans="1:16" ht="15" customHeight="1">
      <c r="A79" s="28">
        <f>'FYBCOM C'!A79</f>
        <v>673</v>
      </c>
      <c r="B79" s="29" t="str">
        <f>'FYBCOM C'!B79</f>
        <v>MENEZES SAMUEL JOSEPH VASTIN</v>
      </c>
      <c r="C79" s="30">
        <f>'FYBCOM C'!C79</f>
        <v>0</v>
      </c>
      <c r="D79" s="31">
        <f>'FYBCOM C'!D79</f>
        <v>5</v>
      </c>
      <c r="E79" s="31">
        <f>'FYBCOM C'!E79</f>
        <v>4</v>
      </c>
      <c r="F79" s="31">
        <f>'FYBCOM C'!F79</f>
        <v>5</v>
      </c>
      <c r="G79" s="31">
        <f>'FYBCOM C'!G79</f>
        <v>0</v>
      </c>
      <c r="H79" s="32">
        <f>'FYBCOM C'!H79</f>
        <v>5</v>
      </c>
      <c r="I79" s="31">
        <f>'FYBCOM C'!I79</f>
        <v>0</v>
      </c>
      <c r="J79" s="31">
        <f>'FYBCOM C'!J79</f>
        <v>0</v>
      </c>
      <c r="K79" s="31">
        <f>'FYBCOM C'!K79</f>
        <v>4</v>
      </c>
      <c r="L79" s="31">
        <f>'FYBCOM C'!L79</f>
        <v>2</v>
      </c>
      <c r="M79" s="31">
        <f>'FYBCOM C'!M79</f>
        <v>2</v>
      </c>
      <c r="N79" s="31">
        <f>'FYBCOM C'!N79</f>
        <v>5</v>
      </c>
      <c r="O79" s="31">
        <f>'FYBCOM C'!O79</f>
        <v>3</v>
      </c>
      <c r="P79" s="31">
        <f>'FYBCOM C'!P79</f>
        <v>0</v>
      </c>
    </row>
    <row r="80" spans="1:16" ht="15" customHeight="1">
      <c r="A80" s="28">
        <f>'FYBCOM C'!A80</f>
        <v>674</v>
      </c>
      <c r="B80" s="29" t="str">
        <f>'FYBCOM C'!B80</f>
        <v>MIRANDA REBECCA STANISLAUS</v>
      </c>
      <c r="C80" s="30">
        <f>'FYBCOM C'!C80</f>
        <v>0</v>
      </c>
      <c r="D80" s="31">
        <f>'FYBCOM C'!D80</f>
        <v>1</v>
      </c>
      <c r="E80" s="31">
        <f>'FYBCOM C'!E80</f>
        <v>1</v>
      </c>
      <c r="F80" s="31">
        <f>'FYBCOM C'!F80</f>
        <v>1</v>
      </c>
      <c r="G80" s="31">
        <f>'FYBCOM C'!G80</f>
        <v>0</v>
      </c>
      <c r="H80" s="32">
        <f>'FYBCOM C'!H80</f>
        <v>1</v>
      </c>
      <c r="I80" s="31">
        <f>'FYBCOM C'!I80</f>
        <v>0</v>
      </c>
      <c r="J80" s="31">
        <f>'FYBCOM C'!J80</f>
        <v>0</v>
      </c>
      <c r="K80" s="31">
        <f>'FYBCOM C'!K80</f>
        <v>2</v>
      </c>
      <c r="L80" s="31">
        <f>'FYBCOM C'!L80</f>
        <v>2</v>
      </c>
      <c r="M80" s="31">
        <f>'FYBCOM C'!M80</f>
        <v>2</v>
      </c>
      <c r="N80" s="31">
        <f>'FYBCOM C'!N80</f>
        <v>1</v>
      </c>
      <c r="O80" s="31">
        <f>'FYBCOM C'!O80</f>
        <v>0</v>
      </c>
      <c r="P80" s="31">
        <f>'FYBCOM C'!P80</f>
        <v>0</v>
      </c>
    </row>
    <row r="81" spans="1:16" ht="15" customHeight="1">
      <c r="A81" s="28">
        <f>'FYBCOM C'!A81</f>
        <v>675</v>
      </c>
      <c r="B81" s="33" t="str">
        <f>'FYBCOM C'!B81</f>
        <v>MONIS KIMBERLY PHILIP</v>
      </c>
      <c r="C81" s="43" t="s">
        <v>167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5"/>
    </row>
    <row r="82" spans="1:16" ht="15" customHeight="1">
      <c r="A82" s="28">
        <f>'FYBCOM C'!A82</f>
        <v>676</v>
      </c>
      <c r="B82" s="29" t="str">
        <f>'FYBCOM C'!B82</f>
        <v>MONTEIRO RODNEY NOEL</v>
      </c>
      <c r="C82" s="30">
        <f>'FYBCOM C'!C82</f>
        <v>0</v>
      </c>
      <c r="D82" s="31">
        <f>'FYBCOM C'!D82</f>
        <v>4</v>
      </c>
      <c r="E82" s="31">
        <f>'FYBCOM C'!E82</f>
        <v>3</v>
      </c>
      <c r="F82" s="31">
        <f>'FYBCOM C'!F82</f>
        <v>5</v>
      </c>
      <c r="G82" s="31">
        <f>'FYBCOM C'!G82</f>
        <v>0</v>
      </c>
      <c r="H82" s="32">
        <f>'FYBCOM C'!H82</f>
        <v>5</v>
      </c>
      <c r="I82" s="31">
        <f>'FYBCOM C'!I82</f>
        <v>0</v>
      </c>
      <c r="J82" s="31">
        <f>'FYBCOM C'!J82</f>
        <v>0</v>
      </c>
      <c r="K82" s="31">
        <f>'FYBCOM C'!K82</f>
        <v>4</v>
      </c>
      <c r="L82" s="31">
        <f>'FYBCOM C'!L82</f>
        <v>2</v>
      </c>
      <c r="M82" s="31">
        <f>'FYBCOM C'!M82</f>
        <v>2</v>
      </c>
      <c r="N82" s="31">
        <f>'FYBCOM C'!N82</f>
        <v>5</v>
      </c>
      <c r="O82" s="31">
        <f>'FYBCOM C'!O82</f>
        <v>4</v>
      </c>
      <c r="P82" s="31">
        <f>'FYBCOM C'!P82</f>
        <v>0</v>
      </c>
    </row>
    <row r="83" spans="1:16" ht="15" customHeight="1">
      <c r="A83" s="28">
        <f>'FYBCOM C'!A83</f>
        <v>677</v>
      </c>
      <c r="B83" s="33" t="str">
        <f>'FYBCOM C'!B83</f>
        <v>MURZELLO KARL LEIGH</v>
      </c>
      <c r="C83" s="43" t="s">
        <v>167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5"/>
    </row>
    <row r="84" spans="1:16" ht="15" customHeight="1">
      <c r="A84" s="28">
        <f>'FYBCOM C'!A84</f>
        <v>678</v>
      </c>
      <c r="B84" s="29" t="str">
        <f>'FYBCOM C'!B84</f>
        <v>NALAWADE TANVI PRAKASH</v>
      </c>
      <c r="C84" s="30">
        <f>'FYBCOM C'!C84</f>
        <v>0</v>
      </c>
      <c r="D84" s="31">
        <f>'FYBCOM C'!D84</f>
        <v>2</v>
      </c>
      <c r="E84" s="31">
        <f>'FYBCOM C'!E84</f>
        <v>1</v>
      </c>
      <c r="F84" s="31">
        <f>'FYBCOM C'!F84</f>
        <v>2</v>
      </c>
      <c r="G84" s="31">
        <f>'FYBCOM C'!G84</f>
        <v>0</v>
      </c>
      <c r="H84" s="32">
        <f>'FYBCOM C'!H84</f>
        <v>2</v>
      </c>
      <c r="I84" s="31">
        <f>'FYBCOM C'!I84</f>
        <v>0</v>
      </c>
      <c r="J84" s="31">
        <f>'FYBCOM C'!J84</f>
        <v>0</v>
      </c>
      <c r="K84" s="31">
        <f>'FYBCOM C'!K84</f>
        <v>2</v>
      </c>
      <c r="L84" s="31">
        <f>'FYBCOM C'!L84</f>
        <v>2</v>
      </c>
      <c r="M84" s="31">
        <f>'FYBCOM C'!M84</f>
        <v>2</v>
      </c>
      <c r="N84" s="31">
        <f>'FYBCOM C'!N84</f>
        <v>5</v>
      </c>
      <c r="O84" s="31">
        <f>'FYBCOM C'!O84</f>
        <v>3</v>
      </c>
      <c r="P84" s="31">
        <f>'FYBCOM C'!P84</f>
        <v>0</v>
      </c>
    </row>
    <row r="85" spans="1:16" ht="15" customHeight="1">
      <c r="A85" s="28">
        <f>'FYBCOM C'!A85</f>
        <v>679</v>
      </c>
      <c r="B85" s="29" t="str">
        <f>'FYBCOM C'!B85</f>
        <v>NETTO CELINA GODFREY</v>
      </c>
      <c r="C85" s="30">
        <f>'FYBCOM C'!C85</f>
        <v>0</v>
      </c>
      <c r="D85" s="31">
        <f>'FYBCOM C'!D85</f>
        <v>4</v>
      </c>
      <c r="E85" s="31">
        <f>'FYBCOM C'!E85</f>
        <v>3</v>
      </c>
      <c r="F85" s="31">
        <f>'FYBCOM C'!F85</f>
        <v>5</v>
      </c>
      <c r="G85" s="31">
        <f>'FYBCOM C'!G85</f>
        <v>0</v>
      </c>
      <c r="H85" s="32">
        <f>'FYBCOM C'!H85</f>
        <v>5</v>
      </c>
      <c r="I85" s="31">
        <f>'FYBCOM C'!I85</f>
        <v>0</v>
      </c>
      <c r="J85" s="31">
        <f>'FYBCOM C'!J85</f>
        <v>0</v>
      </c>
      <c r="K85" s="31">
        <f>'FYBCOM C'!K85</f>
        <v>3</v>
      </c>
      <c r="L85" s="31">
        <f>'FYBCOM C'!L85</f>
        <v>2</v>
      </c>
      <c r="M85" s="31">
        <f>'FYBCOM C'!M85</f>
        <v>2</v>
      </c>
      <c r="N85" s="31">
        <f>'FYBCOM C'!N85</f>
        <v>4</v>
      </c>
      <c r="O85" s="31">
        <f>'FYBCOM C'!O85</f>
        <v>3</v>
      </c>
      <c r="P85" s="31">
        <f>'FYBCOM C'!P85</f>
        <v>0</v>
      </c>
    </row>
    <row r="86" spans="1:16" ht="15" customHeight="1">
      <c r="A86" s="28">
        <f>'FYBCOM C'!A86</f>
        <v>680</v>
      </c>
      <c r="B86" s="29" t="str">
        <f>'FYBCOM C'!B86</f>
        <v>PAINEDATH JINI NELSON</v>
      </c>
      <c r="C86" s="30">
        <f>'FYBCOM C'!C86</f>
        <v>0</v>
      </c>
      <c r="D86" s="31">
        <f>'FYBCOM C'!D86</f>
        <v>4</v>
      </c>
      <c r="E86" s="31">
        <f>'FYBCOM C'!E86</f>
        <v>3</v>
      </c>
      <c r="F86" s="31">
        <f>'FYBCOM C'!F86</f>
        <v>4</v>
      </c>
      <c r="G86" s="31">
        <f>'FYBCOM C'!G86</f>
        <v>0</v>
      </c>
      <c r="H86" s="32">
        <f>'FYBCOM C'!H86</f>
        <v>4</v>
      </c>
      <c r="I86" s="31">
        <f>'FYBCOM C'!I86</f>
        <v>0</v>
      </c>
      <c r="J86" s="31">
        <f>'FYBCOM C'!J86</f>
        <v>0</v>
      </c>
      <c r="K86" s="31">
        <f>'FYBCOM C'!K86</f>
        <v>2</v>
      </c>
      <c r="L86" s="31">
        <f>'FYBCOM C'!L86</f>
        <v>2</v>
      </c>
      <c r="M86" s="31">
        <f>'FYBCOM C'!M86</f>
        <v>2</v>
      </c>
      <c r="N86" s="31">
        <f>'FYBCOM C'!N86</f>
        <v>6</v>
      </c>
      <c r="O86" s="31">
        <f>'FYBCOM C'!O86</f>
        <v>3</v>
      </c>
      <c r="P86" s="31">
        <f>'FYBCOM C'!P86</f>
        <v>0</v>
      </c>
    </row>
    <row r="87" spans="1:16" ht="15" customHeight="1">
      <c r="A87" s="28">
        <f>'FYBCOM C'!A87</f>
        <v>681</v>
      </c>
      <c r="B87" s="29" t="str">
        <f>'FYBCOM C'!B87</f>
        <v>PARIHAR ARPITA KAILASH</v>
      </c>
      <c r="C87" s="30">
        <f>'FYBCOM C'!C87</f>
        <v>0</v>
      </c>
      <c r="D87" s="31">
        <f>'FYBCOM C'!D87</f>
        <v>2</v>
      </c>
      <c r="E87" s="31">
        <f>'FYBCOM C'!E87</f>
        <v>3</v>
      </c>
      <c r="F87" s="31">
        <f>'FYBCOM C'!F87</f>
        <v>5</v>
      </c>
      <c r="G87" s="31">
        <f>'FYBCOM C'!G87</f>
        <v>0</v>
      </c>
      <c r="H87" s="32">
        <f>'FYBCOM C'!H87</f>
        <v>5</v>
      </c>
      <c r="I87" s="31">
        <f>'FYBCOM C'!I87</f>
        <v>0</v>
      </c>
      <c r="J87" s="31">
        <f>'FYBCOM C'!J87</f>
        <v>0</v>
      </c>
      <c r="K87" s="31">
        <f>'FYBCOM C'!K87</f>
        <v>2</v>
      </c>
      <c r="L87" s="31">
        <f>'FYBCOM C'!L87</f>
        <v>2</v>
      </c>
      <c r="M87" s="31">
        <f>'FYBCOM C'!M87</f>
        <v>2</v>
      </c>
      <c r="N87" s="31">
        <f>'FYBCOM C'!N87</f>
        <v>5</v>
      </c>
      <c r="O87" s="31">
        <f>'FYBCOM C'!O87</f>
        <v>2</v>
      </c>
      <c r="P87" s="31">
        <f>'FYBCOM C'!P87</f>
        <v>0</v>
      </c>
    </row>
    <row r="88" spans="1:16" ht="15" customHeight="1">
      <c r="A88" s="28">
        <f>'FYBCOM C'!A88</f>
        <v>682</v>
      </c>
      <c r="B88" s="29" t="str">
        <f>'FYBCOM C'!B88</f>
        <v>PEREIRA BRENDON PATRICK</v>
      </c>
      <c r="C88" s="30">
        <f>'FYBCOM C'!C88</f>
        <v>0</v>
      </c>
      <c r="D88" s="31">
        <f>'FYBCOM C'!D88</f>
        <v>5</v>
      </c>
      <c r="E88" s="31">
        <f>'FYBCOM C'!E88</f>
        <v>4</v>
      </c>
      <c r="F88" s="31">
        <f>'FYBCOM C'!F88</f>
        <v>5</v>
      </c>
      <c r="G88" s="31">
        <f>'FYBCOM C'!G88</f>
        <v>0</v>
      </c>
      <c r="H88" s="32">
        <f>'FYBCOM C'!H88</f>
        <v>5</v>
      </c>
      <c r="I88" s="31">
        <f>'FYBCOM C'!I88</f>
        <v>0</v>
      </c>
      <c r="J88" s="31">
        <f>'FYBCOM C'!J88</f>
        <v>0</v>
      </c>
      <c r="K88" s="31">
        <f>'FYBCOM C'!K88</f>
        <v>4</v>
      </c>
      <c r="L88" s="31">
        <f>'FYBCOM C'!L88</f>
        <v>2</v>
      </c>
      <c r="M88" s="31">
        <f>'FYBCOM C'!M88</f>
        <v>2</v>
      </c>
      <c r="N88" s="31">
        <f>'FYBCOM C'!N88</f>
        <v>6</v>
      </c>
      <c r="O88" s="31">
        <f>'FYBCOM C'!O88</f>
        <v>4</v>
      </c>
      <c r="P88" s="31">
        <f>'FYBCOM C'!P88</f>
        <v>0</v>
      </c>
    </row>
    <row r="89" spans="1:16" ht="15" customHeight="1">
      <c r="A89" s="28">
        <f>'FYBCOM C'!A89</f>
        <v>683</v>
      </c>
      <c r="B89" s="29" t="str">
        <f>'FYBCOM C'!B89</f>
        <v>PEREIRA JOE A JOSEPH</v>
      </c>
      <c r="C89" s="30">
        <f>'FYBCOM C'!C89</f>
        <v>0</v>
      </c>
      <c r="D89" s="31">
        <f>'FYBCOM C'!D89</f>
        <v>1</v>
      </c>
      <c r="E89" s="31">
        <f>'FYBCOM C'!E89</f>
        <v>0</v>
      </c>
      <c r="F89" s="31">
        <f>'FYBCOM C'!F89</f>
        <v>0</v>
      </c>
      <c r="G89" s="31">
        <f>'FYBCOM C'!G89</f>
        <v>0</v>
      </c>
      <c r="H89" s="32">
        <f>'FYBCOM C'!H89</f>
        <v>0</v>
      </c>
      <c r="I89" s="31">
        <f>'FYBCOM C'!I89</f>
        <v>0</v>
      </c>
      <c r="J89" s="31">
        <f>'FYBCOM C'!J89</f>
        <v>0</v>
      </c>
      <c r="K89" s="31">
        <f>'FYBCOM C'!K89</f>
        <v>1</v>
      </c>
      <c r="L89" s="31">
        <f>'FYBCOM C'!L89</f>
        <v>2</v>
      </c>
      <c r="M89" s="31">
        <f>'FYBCOM C'!M89</f>
        <v>2</v>
      </c>
      <c r="N89" s="31">
        <f>'FYBCOM C'!N89</f>
        <v>1</v>
      </c>
      <c r="O89" s="31">
        <f>'FYBCOM C'!O89</f>
        <v>1</v>
      </c>
      <c r="P89" s="31">
        <f>'FYBCOM C'!P89</f>
        <v>0</v>
      </c>
    </row>
    <row r="90" spans="1:16" ht="15" customHeight="1">
      <c r="A90" s="28">
        <f>'FYBCOM C'!A90</f>
        <v>684</v>
      </c>
      <c r="B90" s="29" t="str">
        <f>'FYBCOM C'!B90</f>
        <v>PEREIRA LENISHA LOWIS</v>
      </c>
      <c r="C90" s="30">
        <f>'FYBCOM C'!C90</f>
        <v>0</v>
      </c>
      <c r="D90" s="31">
        <f>'FYBCOM C'!D90</f>
        <v>4</v>
      </c>
      <c r="E90" s="31">
        <f>'FYBCOM C'!E90</f>
        <v>3</v>
      </c>
      <c r="F90" s="31">
        <f>'FYBCOM C'!F90</f>
        <v>5</v>
      </c>
      <c r="G90" s="31">
        <f>'FYBCOM C'!G90</f>
        <v>0</v>
      </c>
      <c r="H90" s="32">
        <f>'FYBCOM C'!H90</f>
        <v>5</v>
      </c>
      <c r="I90" s="31">
        <f>'FYBCOM C'!I90</f>
        <v>0</v>
      </c>
      <c r="J90" s="31">
        <f>'FYBCOM C'!J90</f>
        <v>0</v>
      </c>
      <c r="K90" s="31">
        <f>'FYBCOM C'!K90</f>
        <v>4</v>
      </c>
      <c r="L90" s="31">
        <f>'FYBCOM C'!L90</f>
        <v>2</v>
      </c>
      <c r="M90" s="31">
        <f>'FYBCOM C'!M90</f>
        <v>2</v>
      </c>
      <c r="N90" s="31">
        <f>'FYBCOM C'!N90</f>
        <v>5</v>
      </c>
      <c r="O90" s="31">
        <f>'FYBCOM C'!O90</f>
        <v>2</v>
      </c>
      <c r="P90" s="31">
        <f>'FYBCOM C'!P90</f>
        <v>0</v>
      </c>
    </row>
    <row r="91" spans="1:16" ht="15" customHeight="1">
      <c r="A91" s="28">
        <f>'FYBCOM C'!A91</f>
        <v>685</v>
      </c>
      <c r="B91" s="29" t="str">
        <f>'FYBCOM C'!B91</f>
        <v>PEREIRA SHERLYN JOCELYN</v>
      </c>
      <c r="C91" s="30">
        <f>'FYBCOM C'!C91</f>
        <v>0</v>
      </c>
      <c r="D91" s="31">
        <f>'FYBCOM C'!D91</f>
        <v>0</v>
      </c>
      <c r="E91" s="31">
        <f>'FYBCOM C'!E91</f>
        <v>1</v>
      </c>
      <c r="F91" s="31">
        <f>'FYBCOM C'!F91</f>
        <v>1</v>
      </c>
      <c r="G91" s="31">
        <f>'FYBCOM C'!G91</f>
        <v>0</v>
      </c>
      <c r="H91" s="32">
        <f>'FYBCOM C'!H91</f>
        <v>1</v>
      </c>
      <c r="I91" s="31">
        <f>'FYBCOM C'!I91</f>
        <v>0</v>
      </c>
      <c r="J91" s="31">
        <f>'FYBCOM C'!J91</f>
        <v>0</v>
      </c>
      <c r="K91" s="31">
        <f>'FYBCOM C'!K91</f>
        <v>1</v>
      </c>
      <c r="L91" s="31">
        <f>'FYBCOM C'!L91</f>
        <v>2</v>
      </c>
      <c r="M91" s="31">
        <f>'FYBCOM C'!M91</f>
        <v>2</v>
      </c>
      <c r="N91" s="31">
        <f>'FYBCOM C'!N91</f>
        <v>2</v>
      </c>
      <c r="O91" s="31">
        <f>'FYBCOM C'!O91</f>
        <v>0</v>
      </c>
      <c r="P91" s="31">
        <f>'FYBCOM C'!P91</f>
        <v>0</v>
      </c>
    </row>
    <row r="92" spans="1:16" ht="15" customHeight="1">
      <c r="A92" s="28">
        <f>'FYBCOM C'!A92</f>
        <v>686</v>
      </c>
      <c r="B92" s="33" t="str">
        <f>'FYBCOM C'!B92</f>
        <v>PEREIRA YOLANDA JOHN</v>
      </c>
      <c r="C92" s="43" t="s">
        <v>167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5"/>
    </row>
    <row r="93" spans="1:16" ht="15" customHeight="1">
      <c r="A93" s="28">
        <f>'FYBCOM C'!A93</f>
        <v>687</v>
      </c>
      <c r="B93" s="29" t="str">
        <f>'FYBCOM C'!B93</f>
        <v>PINTO FREYA JAMES</v>
      </c>
      <c r="C93" s="30">
        <f>'FYBCOM C'!C93</f>
        <v>0</v>
      </c>
      <c r="D93" s="31">
        <f>'FYBCOM C'!D93</f>
        <v>5</v>
      </c>
      <c r="E93" s="31">
        <f>'FYBCOM C'!E93</f>
        <v>3</v>
      </c>
      <c r="F93" s="31">
        <f>'FYBCOM C'!F93</f>
        <v>5</v>
      </c>
      <c r="G93" s="31">
        <f>'FYBCOM C'!G93</f>
        <v>0</v>
      </c>
      <c r="H93" s="32">
        <f>'FYBCOM C'!H93</f>
        <v>5</v>
      </c>
      <c r="I93" s="31">
        <f>'FYBCOM C'!I93</f>
        <v>0</v>
      </c>
      <c r="J93" s="31">
        <f>'FYBCOM C'!J93</f>
        <v>0</v>
      </c>
      <c r="K93" s="31">
        <f>'FYBCOM C'!K93</f>
        <v>4</v>
      </c>
      <c r="L93" s="31">
        <f>'FYBCOM C'!L93</f>
        <v>2</v>
      </c>
      <c r="M93" s="31">
        <f>'FYBCOM C'!M93</f>
        <v>2</v>
      </c>
      <c r="N93" s="31">
        <f>'FYBCOM C'!N93</f>
        <v>6</v>
      </c>
      <c r="O93" s="31">
        <f>'FYBCOM C'!O93</f>
        <v>4</v>
      </c>
      <c r="P93" s="31">
        <f>'FYBCOM C'!P93</f>
        <v>0</v>
      </c>
    </row>
    <row r="94" spans="1:16" ht="15" customHeight="1">
      <c r="A94" s="28">
        <f>'FYBCOM C'!A94</f>
        <v>688</v>
      </c>
      <c r="B94" s="29" t="str">
        <f>'FYBCOM C'!B94</f>
        <v>POOJARY SONALI JAYA</v>
      </c>
      <c r="C94" s="30">
        <f>'FYBCOM C'!C94</f>
        <v>0</v>
      </c>
      <c r="D94" s="31">
        <f>'FYBCOM C'!D94</f>
        <v>0</v>
      </c>
      <c r="E94" s="31">
        <f>'FYBCOM C'!E94</f>
        <v>1</v>
      </c>
      <c r="F94" s="31">
        <f>'FYBCOM C'!F94</f>
        <v>0</v>
      </c>
      <c r="G94" s="31">
        <f>'FYBCOM C'!G94</f>
        <v>0</v>
      </c>
      <c r="H94" s="32">
        <f>'FYBCOM C'!H94</f>
        <v>0</v>
      </c>
      <c r="I94" s="31">
        <f>'FYBCOM C'!I94</f>
        <v>0</v>
      </c>
      <c r="J94" s="31">
        <f>'FYBCOM C'!J94</f>
        <v>0</v>
      </c>
      <c r="K94" s="31">
        <f>'FYBCOM C'!K94</f>
        <v>2</v>
      </c>
      <c r="L94" s="31">
        <f>'FYBCOM C'!L94</f>
        <v>2</v>
      </c>
      <c r="M94" s="31">
        <f>'FYBCOM C'!M94</f>
        <v>2</v>
      </c>
      <c r="N94" s="31">
        <f>'FYBCOM C'!N94</f>
        <v>3</v>
      </c>
      <c r="O94" s="31">
        <f>'FYBCOM C'!O94</f>
        <v>1</v>
      </c>
      <c r="P94" s="31">
        <f>'FYBCOM C'!P94</f>
        <v>0</v>
      </c>
    </row>
    <row r="95" spans="1:16" ht="15" customHeight="1">
      <c r="A95" s="28">
        <f>'FYBCOM C'!A95</f>
        <v>689</v>
      </c>
      <c r="B95" s="29" t="str">
        <f>'FYBCOM C'!B95</f>
        <v>PRATIK UDKUDE</v>
      </c>
      <c r="C95" s="30">
        <f>'FYBCOM C'!C95</f>
        <v>0</v>
      </c>
      <c r="D95" s="31">
        <f>'FYBCOM C'!D95</f>
        <v>5</v>
      </c>
      <c r="E95" s="31">
        <f>'FYBCOM C'!E95</f>
        <v>3</v>
      </c>
      <c r="F95" s="31">
        <f>'FYBCOM C'!F95</f>
        <v>5</v>
      </c>
      <c r="G95" s="31">
        <f>'FYBCOM C'!G95</f>
        <v>0</v>
      </c>
      <c r="H95" s="32">
        <f>'FYBCOM C'!H95</f>
        <v>5</v>
      </c>
      <c r="I95" s="31">
        <f>'FYBCOM C'!I95</f>
        <v>0</v>
      </c>
      <c r="J95" s="31">
        <f>'FYBCOM C'!J95</f>
        <v>0</v>
      </c>
      <c r="K95" s="31">
        <f>'FYBCOM C'!K95</f>
        <v>3</v>
      </c>
      <c r="L95" s="31">
        <f>'FYBCOM C'!L95</f>
        <v>2</v>
      </c>
      <c r="M95" s="31">
        <f>'FYBCOM C'!M95</f>
        <v>2</v>
      </c>
      <c r="N95" s="31">
        <f>'FYBCOM C'!N95</f>
        <v>5</v>
      </c>
      <c r="O95" s="31">
        <f>'FYBCOM C'!O95</f>
        <v>2</v>
      </c>
      <c r="P95" s="31">
        <f>'FYBCOM C'!P95</f>
        <v>0</v>
      </c>
    </row>
    <row r="96" spans="1:16" ht="15" customHeight="1">
      <c r="A96" s="28">
        <f>'FYBCOM C'!A96</f>
        <v>690</v>
      </c>
      <c r="B96" s="29" t="str">
        <f>'FYBCOM C'!B96</f>
        <v>QUADRI LYMRAINA HYGINUS</v>
      </c>
      <c r="C96" s="30">
        <f>'FYBCOM C'!C96</f>
        <v>0</v>
      </c>
      <c r="D96" s="31">
        <f>'FYBCOM C'!D96</f>
        <v>4</v>
      </c>
      <c r="E96" s="31">
        <f>'FYBCOM C'!E96</f>
        <v>3</v>
      </c>
      <c r="F96" s="31">
        <f>'FYBCOM C'!F96</f>
        <v>2</v>
      </c>
      <c r="G96" s="31">
        <f>'FYBCOM C'!G96</f>
        <v>0</v>
      </c>
      <c r="H96" s="32">
        <f>'FYBCOM C'!H96</f>
        <v>2</v>
      </c>
      <c r="I96" s="31">
        <f>'FYBCOM C'!I96</f>
        <v>0</v>
      </c>
      <c r="J96" s="31">
        <f>'FYBCOM C'!J96</f>
        <v>0</v>
      </c>
      <c r="K96" s="31">
        <f>'FYBCOM C'!K96</f>
        <v>2</v>
      </c>
      <c r="L96" s="31">
        <f>'FYBCOM C'!L96</f>
        <v>2</v>
      </c>
      <c r="M96" s="31">
        <f>'FYBCOM C'!M96</f>
        <v>2</v>
      </c>
      <c r="N96" s="31">
        <f>'FYBCOM C'!N96</f>
        <v>4</v>
      </c>
      <c r="O96" s="31">
        <f>'FYBCOM C'!O96</f>
        <v>2</v>
      </c>
      <c r="P96" s="31">
        <f>'FYBCOM C'!P96</f>
        <v>0</v>
      </c>
    </row>
    <row r="97" spans="1:16" ht="15" customHeight="1">
      <c r="A97" s="28">
        <f>'FYBCOM C'!A97</f>
        <v>691</v>
      </c>
      <c r="B97" s="29" t="str">
        <f>'FYBCOM C'!B97</f>
        <v>RARAVI MARIA PREMA ANANDRAJ</v>
      </c>
      <c r="C97" s="30">
        <f>'FYBCOM C'!C97</f>
        <v>0</v>
      </c>
      <c r="D97" s="31">
        <f>'FYBCOM C'!D97</f>
        <v>1</v>
      </c>
      <c r="E97" s="31">
        <f>'FYBCOM C'!E97</f>
        <v>2</v>
      </c>
      <c r="F97" s="31">
        <f>'FYBCOM C'!F97</f>
        <v>2</v>
      </c>
      <c r="G97" s="31">
        <f>'FYBCOM C'!G97</f>
        <v>0</v>
      </c>
      <c r="H97" s="32">
        <f>'FYBCOM C'!H97</f>
        <v>2</v>
      </c>
      <c r="I97" s="31">
        <f>'FYBCOM C'!I97</f>
        <v>0</v>
      </c>
      <c r="J97" s="31">
        <f>'FYBCOM C'!J97</f>
        <v>0</v>
      </c>
      <c r="K97" s="31">
        <f>'FYBCOM C'!K97</f>
        <v>3</v>
      </c>
      <c r="L97" s="31">
        <f>'FYBCOM C'!L97</f>
        <v>1</v>
      </c>
      <c r="M97" s="31">
        <f>'FYBCOM C'!M97</f>
        <v>1</v>
      </c>
      <c r="N97" s="31">
        <f>'FYBCOM C'!N97</f>
        <v>2</v>
      </c>
      <c r="O97" s="31">
        <f>'FYBCOM C'!O97</f>
        <v>1</v>
      </c>
      <c r="P97" s="31">
        <f>'FYBCOM C'!P97</f>
        <v>0</v>
      </c>
    </row>
    <row r="98" spans="1:16" ht="15" customHeight="1">
      <c r="A98" s="28">
        <f>'FYBCOM C'!A98</f>
        <v>692</v>
      </c>
      <c r="B98" s="29" t="str">
        <f>'FYBCOM C'!B98</f>
        <v>RAUNDHAL SIDDHI ANKUSH</v>
      </c>
      <c r="C98" s="30">
        <f>'FYBCOM C'!C98</f>
        <v>0</v>
      </c>
      <c r="D98" s="31">
        <f>'FYBCOM C'!D98</f>
        <v>2</v>
      </c>
      <c r="E98" s="31">
        <f>'FYBCOM C'!E98</f>
        <v>1</v>
      </c>
      <c r="F98" s="31">
        <f>'FYBCOM C'!F98</f>
        <v>5</v>
      </c>
      <c r="G98" s="31">
        <f>'FYBCOM C'!G98</f>
        <v>0</v>
      </c>
      <c r="H98" s="32">
        <f>'FYBCOM C'!H98</f>
        <v>5</v>
      </c>
      <c r="I98" s="31">
        <f>'FYBCOM C'!I98</f>
        <v>0</v>
      </c>
      <c r="J98" s="31">
        <f>'FYBCOM C'!J98</f>
        <v>0</v>
      </c>
      <c r="K98" s="31">
        <f>'FYBCOM C'!K98</f>
        <v>2</v>
      </c>
      <c r="L98" s="31">
        <f>'FYBCOM C'!L98</f>
        <v>1</v>
      </c>
      <c r="M98" s="31">
        <f>'FYBCOM C'!M98</f>
        <v>1</v>
      </c>
      <c r="N98" s="31">
        <f>'FYBCOM C'!N98</f>
        <v>6</v>
      </c>
      <c r="O98" s="31">
        <f>'FYBCOM C'!O98</f>
        <v>3</v>
      </c>
      <c r="P98" s="31">
        <f>'FYBCOM C'!P98</f>
        <v>0</v>
      </c>
    </row>
    <row r="99" spans="1:16" ht="15" customHeight="1">
      <c r="A99" s="28">
        <f>'FYBCOM C'!A99</f>
        <v>693</v>
      </c>
      <c r="B99" s="33" t="str">
        <f>'FYBCOM C'!B99</f>
        <v>RODIGUES BRUCE RUDOLPH PETER</v>
      </c>
      <c r="C99" s="43" t="s">
        <v>167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5"/>
    </row>
    <row r="100" spans="1:16" ht="15" customHeight="1">
      <c r="A100" s="28">
        <f>'FYBCOM C'!A100</f>
        <v>694</v>
      </c>
      <c r="B100" s="29" t="str">
        <f>'FYBCOM C'!B100</f>
        <v>RODRIGUES DAYLIN ANIL</v>
      </c>
      <c r="C100" s="30">
        <f>'FYBCOM C'!C100</f>
        <v>0</v>
      </c>
      <c r="D100" s="31">
        <f>'FYBCOM C'!D100</f>
        <v>5</v>
      </c>
      <c r="E100" s="31">
        <f>'FYBCOM C'!E100</f>
        <v>3</v>
      </c>
      <c r="F100" s="31">
        <f>'FYBCOM C'!F100</f>
        <v>4</v>
      </c>
      <c r="G100" s="31">
        <f>'FYBCOM C'!G100</f>
        <v>0</v>
      </c>
      <c r="H100" s="32">
        <f>'FYBCOM C'!H100</f>
        <v>4</v>
      </c>
      <c r="I100" s="31">
        <f>'FYBCOM C'!I100</f>
        <v>0</v>
      </c>
      <c r="J100" s="31">
        <f>'FYBCOM C'!J100</f>
        <v>0</v>
      </c>
      <c r="K100" s="31">
        <f>'FYBCOM C'!K100</f>
        <v>1</v>
      </c>
      <c r="L100" s="31">
        <f>'FYBCOM C'!L100</f>
        <v>1</v>
      </c>
      <c r="M100" s="31">
        <f>'FYBCOM C'!M100</f>
        <v>1</v>
      </c>
      <c r="N100" s="31">
        <f>'FYBCOM C'!N100</f>
        <v>6</v>
      </c>
      <c r="O100" s="31">
        <f>'FYBCOM C'!O100</f>
        <v>3</v>
      </c>
      <c r="P100" s="31">
        <f>'FYBCOM C'!P100</f>
        <v>0</v>
      </c>
    </row>
    <row r="101" spans="1:16" ht="15" customHeight="1">
      <c r="A101" s="28">
        <f>'FYBCOM C'!A101</f>
        <v>695</v>
      </c>
      <c r="B101" s="29" t="str">
        <f>'FYBCOM C'!B101</f>
        <v>RODRIGUES YOLANDA MANUEL</v>
      </c>
      <c r="C101" s="30">
        <f>'FYBCOM C'!C101</f>
        <v>0</v>
      </c>
      <c r="D101" s="31">
        <f>'FYBCOM C'!D101</f>
        <v>5</v>
      </c>
      <c r="E101" s="31">
        <f>'FYBCOM C'!E101</f>
        <v>2</v>
      </c>
      <c r="F101" s="31">
        <f>'FYBCOM C'!F101</f>
        <v>3</v>
      </c>
      <c r="G101" s="31">
        <f>'FYBCOM C'!G101</f>
        <v>0</v>
      </c>
      <c r="H101" s="32">
        <f>'FYBCOM C'!H101</f>
        <v>3</v>
      </c>
      <c r="I101" s="31">
        <f>'FYBCOM C'!I101</f>
        <v>0</v>
      </c>
      <c r="J101" s="31">
        <f>'FYBCOM C'!J101</f>
        <v>0</v>
      </c>
      <c r="K101" s="31">
        <f>'FYBCOM C'!K101</f>
        <v>1</v>
      </c>
      <c r="L101" s="31">
        <f>'FYBCOM C'!L101</f>
        <v>1</v>
      </c>
      <c r="M101" s="31">
        <f>'FYBCOM C'!M101</f>
        <v>1</v>
      </c>
      <c r="N101" s="31">
        <f>'FYBCOM C'!N101</f>
        <v>5</v>
      </c>
      <c r="O101" s="31">
        <f>'FYBCOM C'!O101</f>
        <v>4</v>
      </c>
      <c r="P101" s="31">
        <f>'FYBCOM C'!P101</f>
        <v>0</v>
      </c>
    </row>
    <row r="102" spans="1:16" ht="15" customHeight="1">
      <c r="A102" s="28">
        <f>'FYBCOM C'!A102</f>
        <v>696</v>
      </c>
      <c r="B102" s="29" t="str">
        <f>'FYBCOM C'!B102</f>
        <v>SALDANHA SHEEHAN EDWARD</v>
      </c>
      <c r="C102" s="30">
        <f>'FYBCOM C'!C102</f>
        <v>0</v>
      </c>
      <c r="D102" s="31">
        <f>'FYBCOM C'!D102</f>
        <v>4</v>
      </c>
      <c r="E102" s="31">
        <f>'FYBCOM C'!E102</f>
        <v>4</v>
      </c>
      <c r="F102" s="31">
        <f>'FYBCOM C'!F102</f>
        <v>5</v>
      </c>
      <c r="G102" s="31">
        <f>'FYBCOM C'!G102</f>
        <v>0</v>
      </c>
      <c r="H102" s="32">
        <f>'FYBCOM C'!H102</f>
        <v>5</v>
      </c>
      <c r="I102" s="31">
        <f>'FYBCOM C'!I102</f>
        <v>0</v>
      </c>
      <c r="J102" s="31">
        <f>'FYBCOM C'!J102</f>
        <v>0</v>
      </c>
      <c r="K102" s="31">
        <f>'FYBCOM C'!K102</f>
        <v>3</v>
      </c>
      <c r="L102" s="31">
        <f>'FYBCOM C'!L102</f>
        <v>1</v>
      </c>
      <c r="M102" s="31">
        <f>'FYBCOM C'!M102</f>
        <v>1</v>
      </c>
      <c r="N102" s="31">
        <f>'FYBCOM C'!N102</f>
        <v>6</v>
      </c>
      <c r="O102" s="31">
        <f>'FYBCOM C'!O102</f>
        <v>1</v>
      </c>
      <c r="P102" s="31">
        <f>'FYBCOM C'!P102</f>
        <v>0</v>
      </c>
    </row>
    <row r="103" spans="1:16" ht="15" customHeight="1">
      <c r="A103" s="28">
        <f>'FYBCOM C'!A103</f>
        <v>697</v>
      </c>
      <c r="B103" s="29" t="str">
        <f>'FYBCOM C'!B103</f>
        <v>SARAH AGNELLO FERMINO RODRIGUES</v>
      </c>
      <c r="C103" s="30">
        <f>'FYBCOM C'!C103</f>
        <v>0</v>
      </c>
      <c r="D103" s="31">
        <f>'FYBCOM C'!D103</f>
        <v>3</v>
      </c>
      <c r="E103" s="31">
        <f>'FYBCOM C'!E103</f>
        <v>3</v>
      </c>
      <c r="F103" s="31">
        <f>'FYBCOM C'!F103</f>
        <v>5</v>
      </c>
      <c r="G103" s="31">
        <f>'FYBCOM C'!G103</f>
        <v>0</v>
      </c>
      <c r="H103" s="32">
        <f>'FYBCOM C'!H103</f>
        <v>5</v>
      </c>
      <c r="I103" s="31">
        <f>'FYBCOM C'!I103</f>
        <v>0</v>
      </c>
      <c r="J103" s="31">
        <f>'FYBCOM C'!J103</f>
        <v>0</v>
      </c>
      <c r="K103" s="31">
        <f>'FYBCOM C'!K103</f>
        <v>3</v>
      </c>
      <c r="L103" s="31">
        <f>'FYBCOM C'!L103</f>
        <v>1</v>
      </c>
      <c r="M103" s="31">
        <f>'FYBCOM C'!M103</f>
        <v>1</v>
      </c>
      <c r="N103" s="31">
        <f>'FYBCOM C'!N103</f>
        <v>6</v>
      </c>
      <c r="O103" s="31">
        <f>'FYBCOM C'!O103</f>
        <v>4</v>
      </c>
      <c r="P103" s="31">
        <f>'FYBCOM C'!P103</f>
        <v>0</v>
      </c>
    </row>
    <row r="104" spans="1:16" ht="15" customHeight="1">
      <c r="A104" s="28">
        <f>'FYBCOM C'!A104</f>
        <v>698</v>
      </c>
      <c r="B104" s="29" t="str">
        <f>'FYBCOM C'!B104</f>
        <v>SEBASTIAN AARON ALLYWIN</v>
      </c>
      <c r="C104" s="30">
        <f>'FYBCOM C'!C104</f>
        <v>0</v>
      </c>
      <c r="D104" s="31">
        <f>'FYBCOM C'!D104</f>
        <v>5</v>
      </c>
      <c r="E104" s="31">
        <f>'FYBCOM C'!E104</f>
        <v>4</v>
      </c>
      <c r="F104" s="31">
        <f>'FYBCOM C'!F104</f>
        <v>5</v>
      </c>
      <c r="G104" s="31">
        <f>'FYBCOM C'!G104</f>
        <v>0</v>
      </c>
      <c r="H104" s="32">
        <f>'FYBCOM C'!H104</f>
        <v>5</v>
      </c>
      <c r="I104" s="31">
        <f>'FYBCOM C'!I104</f>
        <v>0</v>
      </c>
      <c r="J104" s="31">
        <f>'FYBCOM C'!J104</f>
        <v>0</v>
      </c>
      <c r="K104" s="31">
        <f>'FYBCOM C'!K104</f>
        <v>4</v>
      </c>
      <c r="L104" s="31">
        <f>'FYBCOM C'!L104</f>
        <v>1</v>
      </c>
      <c r="M104" s="31">
        <f>'FYBCOM C'!M104</f>
        <v>1</v>
      </c>
      <c r="N104" s="31">
        <f>'FYBCOM C'!N104</f>
        <v>6</v>
      </c>
      <c r="O104" s="31">
        <f>'FYBCOM C'!O104</f>
        <v>4</v>
      </c>
      <c r="P104" s="31">
        <f>'FYBCOM C'!P104</f>
        <v>0</v>
      </c>
    </row>
    <row r="105" spans="1:16" ht="15" customHeight="1">
      <c r="A105" s="28">
        <f>'FYBCOM C'!A105</f>
        <v>699</v>
      </c>
      <c r="B105" s="29" t="str">
        <f>'FYBCOM C'!B105</f>
        <v>SEQUEIRA ARIANNE ANTHONY</v>
      </c>
      <c r="C105" s="30">
        <f>'FYBCOM C'!C105</f>
        <v>0</v>
      </c>
      <c r="D105" s="31">
        <f>'FYBCOM C'!D105</f>
        <v>1</v>
      </c>
      <c r="E105" s="31">
        <f>'FYBCOM C'!E105</f>
        <v>1</v>
      </c>
      <c r="F105" s="31">
        <f>'FYBCOM C'!F105</f>
        <v>3</v>
      </c>
      <c r="G105" s="31">
        <f>'FYBCOM C'!G105</f>
        <v>0</v>
      </c>
      <c r="H105" s="32">
        <f>'FYBCOM C'!H105</f>
        <v>3</v>
      </c>
      <c r="I105" s="31">
        <f>'FYBCOM C'!I105</f>
        <v>0</v>
      </c>
      <c r="J105" s="31">
        <f>'FYBCOM C'!J105</f>
        <v>0</v>
      </c>
      <c r="K105" s="31">
        <f>'FYBCOM C'!K105</f>
        <v>1</v>
      </c>
      <c r="L105" s="31">
        <f>'FYBCOM C'!L105</f>
        <v>1</v>
      </c>
      <c r="M105" s="31">
        <f>'FYBCOM C'!M105</f>
        <v>1</v>
      </c>
      <c r="N105" s="31">
        <f>'FYBCOM C'!N105</f>
        <v>3</v>
      </c>
      <c r="O105" s="31">
        <f>'FYBCOM C'!O105</f>
        <v>1</v>
      </c>
      <c r="P105" s="31">
        <f>'FYBCOM C'!P105</f>
        <v>0</v>
      </c>
    </row>
    <row r="106" spans="1:16" ht="15" customHeight="1">
      <c r="A106" s="28">
        <f>'FYBCOM C'!A106</f>
        <v>700</v>
      </c>
      <c r="B106" s="33" t="str">
        <f>'FYBCOM C'!B106</f>
        <v>SETHI SOUMYA SARAT KUMAR</v>
      </c>
      <c r="C106" s="43" t="s">
        <v>167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5"/>
    </row>
    <row r="107" spans="1:16" ht="15" customHeight="1">
      <c r="A107" s="28">
        <f>'FYBCOM C'!A107</f>
        <v>701</v>
      </c>
      <c r="B107" s="29" t="str">
        <f>'FYBCOM C'!B107</f>
        <v>SHAWN SABU MATHEW</v>
      </c>
      <c r="C107" s="30">
        <f>'FYBCOM C'!C107</f>
        <v>0</v>
      </c>
      <c r="D107" s="31">
        <f>'FYBCOM C'!D107</f>
        <v>3</v>
      </c>
      <c r="E107" s="31">
        <f>'FYBCOM C'!E107</f>
        <v>3</v>
      </c>
      <c r="F107" s="31">
        <f>'FYBCOM C'!F107</f>
        <v>5</v>
      </c>
      <c r="G107" s="31">
        <f>'FYBCOM C'!G107</f>
        <v>0</v>
      </c>
      <c r="H107" s="32">
        <f>'FYBCOM C'!H107</f>
        <v>5</v>
      </c>
      <c r="I107" s="31">
        <f>'FYBCOM C'!I107</f>
        <v>0</v>
      </c>
      <c r="J107" s="31">
        <f>'FYBCOM C'!J107</f>
        <v>0</v>
      </c>
      <c r="K107" s="31">
        <f>'FYBCOM C'!K107</f>
        <v>3</v>
      </c>
      <c r="L107" s="31">
        <f>'FYBCOM C'!L107</f>
        <v>1</v>
      </c>
      <c r="M107" s="31">
        <f>'FYBCOM C'!M107</f>
        <v>1</v>
      </c>
      <c r="N107" s="31">
        <f>'FYBCOM C'!N107</f>
        <v>5</v>
      </c>
      <c r="O107" s="31">
        <f>'FYBCOM C'!O107</f>
        <v>1</v>
      </c>
      <c r="P107" s="31">
        <f>'FYBCOM C'!P107</f>
        <v>0</v>
      </c>
    </row>
    <row r="108" spans="1:16" ht="15" customHeight="1">
      <c r="A108" s="28">
        <f>'FYBCOM C'!A108</f>
        <v>702</v>
      </c>
      <c r="B108" s="33" t="str">
        <f>'FYBCOM C'!B108</f>
        <v>SHETTY DEKSHA SARVOTHAM</v>
      </c>
      <c r="C108" s="43" t="s">
        <v>167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5"/>
    </row>
    <row r="109" spans="1:16" ht="15" customHeight="1">
      <c r="A109" s="28">
        <f>'FYBCOM C'!A109</f>
        <v>703</v>
      </c>
      <c r="B109" s="29" t="str">
        <f>'FYBCOM C'!B109</f>
        <v>SINGH DEVENDRA RAJ</v>
      </c>
      <c r="C109" s="30">
        <f>'FYBCOM C'!C109</f>
        <v>0</v>
      </c>
      <c r="D109" s="31">
        <f>'FYBCOM C'!D109</f>
        <v>5</v>
      </c>
      <c r="E109" s="31">
        <f>'FYBCOM C'!E109</f>
        <v>4</v>
      </c>
      <c r="F109" s="31">
        <f>'FYBCOM C'!F109</f>
        <v>5</v>
      </c>
      <c r="G109" s="31">
        <f>'FYBCOM C'!G109</f>
        <v>0</v>
      </c>
      <c r="H109" s="32">
        <f>'FYBCOM C'!H109</f>
        <v>5</v>
      </c>
      <c r="I109" s="31">
        <f>'FYBCOM C'!I109</f>
        <v>0</v>
      </c>
      <c r="J109" s="31">
        <f>'FYBCOM C'!J109</f>
        <v>0</v>
      </c>
      <c r="K109" s="31">
        <f>'FYBCOM C'!K109</f>
        <v>4</v>
      </c>
      <c r="L109" s="31">
        <f>'FYBCOM C'!L109</f>
        <v>1</v>
      </c>
      <c r="M109" s="31">
        <f>'FYBCOM C'!M109</f>
        <v>1</v>
      </c>
      <c r="N109" s="31">
        <f>'FYBCOM C'!N109</f>
        <v>6</v>
      </c>
      <c r="O109" s="31">
        <f>'FYBCOM C'!O109</f>
        <v>4</v>
      </c>
      <c r="P109" s="31">
        <f>'FYBCOM C'!P109</f>
        <v>0</v>
      </c>
    </row>
    <row r="110" spans="1:16" ht="15" customHeight="1">
      <c r="A110" s="28">
        <f>'FYBCOM C'!A110</f>
        <v>704</v>
      </c>
      <c r="B110" s="29" t="str">
        <f>'FYBCOM C'!B110</f>
        <v>SOANS RUSELL ANDERSON</v>
      </c>
      <c r="C110" s="30">
        <f>'FYBCOM C'!C110</f>
        <v>0</v>
      </c>
      <c r="D110" s="31">
        <f>'FYBCOM C'!D110</f>
        <v>5</v>
      </c>
      <c r="E110" s="31">
        <f>'FYBCOM C'!E110</f>
        <v>4</v>
      </c>
      <c r="F110" s="31">
        <f>'FYBCOM C'!F110</f>
        <v>5</v>
      </c>
      <c r="G110" s="31">
        <f>'FYBCOM C'!G110</f>
        <v>0</v>
      </c>
      <c r="H110" s="32">
        <f>'FYBCOM C'!H110</f>
        <v>5</v>
      </c>
      <c r="I110" s="31">
        <f>'FYBCOM C'!I110</f>
        <v>0</v>
      </c>
      <c r="J110" s="31">
        <f>'FYBCOM C'!J110</f>
        <v>0</v>
      </c>
      <c r="K110" s="31">
        <f>'FYBCOM C'!K110</f>
        <v>4</v>
      </c>
      <c r="L110" s="31">
        <f>'FYBCOM C'!L110</f>
        <v>1</v>
      </c>
      <c r="M110" s="31">
        <f>'FYBCOM C'!M110</f>
        <v>1</v>
      </c>
      <c r="N110" s="31">
        <f>'FYBCOM C'!N110</f>
        <v>6</v>
      </c>
      <c r="O110" s="31">
        <f>'FYBCOM C'!O110</f>
        <v>4</v>
      </c>
      <c r="P110" s="31">
        <f>'FYBCOM C'!P110</f>
        <v>0</v>
      </c>
    </row>
    <row r="111" spans="1:16" ht="15" customHeight="1">
      <c r="A111" s="28">
        <f>'FYBCOM C'!A111</f>
        <v>705</v>
      </c>
      <c r="B111" s="29" t="str">
        <f>'FYBCOM C'!B111</f>
        <v>SUM MICHELLE HENRY</v>
      </c>
      <c r="C111" s="30">
        <f>'FYBCOM C'!C111</f>
        <v>0</v>
      </c>
      <c r="D111" s="31">
        <f>'FYBCOM C'!D111</f>
        <v>4</v>
      </c>
      <c r="E111" s="31">
        <f>'FYBCOM C'!E111</f>
        <v>3</v>
      </c>
      <c r="F111" s="31">
        <f>'FYBCOM C'!F111</f>
        <v>4</v>
      </c>
      <c r="G111" s="31">
        <f>'FYBCOM C'!G111</f>
        <v>0</v>
      </c>
      <c r="H111" s="32">
        <f>'FYBCOM C'!H111</f>
        <v>4</v>
      </c>
      <c r="I111" s="31">
        <f>'FYBCOM C'!I111</f>
        <v>0</v>
      </c>
      <c r="J111" s="31">
        <f>'FYBCOM C'!J111</f>
        <v>0</v>
      </c>
      <c r="K111" s="31">
        <f>'FYBCOM C'!K111</f>
        <v>4</v>
      </c>
      <c r="L111" s="31">
        <f>'FYBCOM C'!L111</f>
        <v>1</v>
      </c>
      <c r="M111" s="31">
        <f>'FYBCOM C'!M111</f>
        <v>1</v>
      </c>
      <c r="N111" s="31">
        <f>'FYBCOM C'!N111</f>
        <v>4</v>
      </c>
      <c r="O111" s="31">
        <f>'FYBCOM C'!O111</f>
        <v>1</v>
      </c>
      <c r="P111" s="31">
        <f>'FYBCOM C'!P111</f>
        <v>0</v>
      </c>
    </row>
    <row r="112" spans="1:16" ht="15" customHeight="1">
      <c r="A112" s="28">
        <f>'FYBCOM C'!A112</f>
        <v>706</v>
      </c>
      <c r="B112" s="33" t="str">
        <f>'FYBCOM C'!B112</f>
        <v>TAVARES PELISHA PERPETUAL PLACID</v>
      </c>
      <c r="C112" s="43" t="s">
        <v>167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5"/>
    </row>
    <row r="113" spans="1:16" ht="15" customHeight="1">
      <c r="A113" s="28">
        <f>'FYBCOM C'!A113</f>
        <v>707</v>
      </c>
      <c r="B113" s="29" t="str">
        <f>'FYBCOM C'!B113</f>
        <v>TOM THOMAS</v>
      </c>
      <c r="C113" s="30">
        <f>'FYBCOM C'!C113</f>
        <v>0</v>
      </c>
      <c r="D113" s="31">
        <f>'FYBCOM C'!D113</f>
        <v>4</v>
      </c>
      <c r="E113" s="31">
        <f>'FYBCOM C'!E113</f>
        <v>4</v>
      </c>
      <c r="F113" s="31">
        <f>'FYBCOM C'!F113</f>
        <v>5</v>
      </c>
      <c r="G113" s="31">
        <f>'FYBCOM C'!G113</f>
        <v>0</v>
      </c>
      <c r="H113" s="32">
        <f>'FYBCOM C'!H113</f>
        <v>5</v>
      </c>
      <c r="I113" s="31">
        <f>'FYBCOM C'!I113</f>
        <v>0</v>
      </c>
      <c r="J113" s="31">
        <f>'FYBCOM C'!J113</f>
        <v>0</v>
      </c>
      <c r="K113" s="31">
        <f>'FYBCOM C'!K113</f>
        <v>3</v>
      </c>
      <c r="L113" s="31">
        <f>'FYBCOM C'!L113</f>
        <v>1</v>
      </c>
      <c r="M113" s="31">
        <f>'FYBCOM C'!M113</f>
        <v>1</v>
      </c>
      <c r="N113" s="31">
        <f>'FYBCOM C'!N113</f>
        <v>6</v>
      </c>
      <c r="O113" s="31">
        <f>'FYBCOM C'!O113</f>
        <v>3</v>
      </c>
      <c r="P113" s="31">
        <f>'FYBCOM C'!P113</f>
        <v>0</v>
      </c>
    </row>
    <row r="114" spans="1:16" ht="15" customHeight="1">
      <c r="A114" s="28">
        <f>'FYBCOM C'!A114</f>
        <v>708</v>
      </c>
      <c r="B114" s="33" t="str">
        <f>'FYBCOM C'!B114</f>
        <v>TULIKA ROY</v>
      </c>
      <c r="C114" s="43" t="s">
        <v>167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5"/>
    </row>
    <row r="115" spans="1:16" ht="15" customHeight="1">
      <c r="A115" s="28">
        <f>'FYBCOM C'!A115</f>
        <v>709</v>
      </c>
      <c r="B115" s="29" t="str">
        <f>'FYBCOM C'!B115</f>
        <v>URUVATH PATHROSE JOE</v>
      </c>
      <c r="C115" s="30">
        <f>'FYBCOM C'!C115</f>
        <v>0</v>
      </c>
      <c r="D115" s="31">
        <f>'FYBCOM C'!D115</f>
        <v>5</v>
      </c>
      <c r="E115" s="31">
        <f>'FYBCOM C'!E115</f>
        <v>4</v>
      </c>
      <c r="F115" s="31">
        <f>'FYBCOM C'!F115</f>
        <v>5</v>
      </c>
      <c r="G115" s="31">
        <f>'FYBCOM C'!G115</f>
        <v>0</v>
      </c>
      <c r="H115" s="32">
        <f>'FYBCOM C'!H115</f>
        <v>5</v>
      </c>
      <c r="I115" s="31">
        <f>'FYBCOM C'!I115</f>
        <v>0</v>
      </c>
      <c r="J115" s="31">
        <f>'FYBCOM C'!J115</f>
        <v>0</v>
      </c>
      <c r="K115" s="31">
        <f>'FYBCOM C'!K115</f>
        <v>4</v>
      </c>
      <c r="L115" s="31">
        <f>'FYBCOM C'!L115</f>
        <v>1</v>
      </c>
      <c r="M115" s="31">
        <f>'FYBCOM C'!M115</f>
        <v>1</v>
      </c>
      <c r="N115" s="31">
        <f>'FYBCOM C'!N115</f>
        <v>6</v>
      </c>
      <c r="O115" s="31">
        <f>'FYBCOM C'!O115</f>
        <v>4</v>
      </c>
      <c r="P115" s="31">
        <f>'FYBCOM C'!P115</f>
        <v>0</v>
      </c>
    </row>
    <row r="116" spans="1:16" ht="15" customHeight="1">
      <c r="A116" s="28">
        <f>'FYBCOM C'!A116</f>
        <v>710</v>
      </c>
      <c r="B116" s="29" t="str">
        <f>'FYBCOM C'!B116</f>
        <v>VIEGAS CLIVE TIMOTHY</v>
      </c>
      <c r="C116" s="30">
        <f>'FYBCOM C'!C116</f>
        <v>0</v>
      </c>
      <c r="D116" s="31">
        <f>'FYBCOM C'!D116</f>
        <v>3</v>
      </c>
      <c r="E116" s="31">
        <f>'FYBCOM C'!E116</f>
        <v>3</v>
      </c>
      <c r="F116" s="31">
        <f>'FYBCOM C'!F116</f>
        <v>5</v>
      </c>
      <c r="G116" s="31">
        <f>'FYBCOM C'!G116</f>
        <v>0</v>
      </c>
      <c r="H116" s="32">
        <f>'FYBCOM C'!H116</f>
        <v>5</v>
      </c>
      <c r="I116" s="31">
        <f>'FYBCOM C'!I116</f>
        <v>0</v>
      </c>
      <c r="J116" s="31">
        <f>'FYBCOM C'!J116</f>
        <v>0</v>
      </c>
      <c r="K116" s="31">
        <f>'FYBCOM C'!K116</f>
        <v>3</v>
      </c>
      <c r="L116" s="31">
        <f>'FYBCOM C'!L116</f>
        <v>1</v>
      </c>
      <c r="M116" s="31">
        <f>'FYBCOM C'!M116</f>
        <v>1</v>
      </c>
      <c r="N116" s="31">
        <f>'FYBCOM C'!N116</f>
        <v>3</v>
      </c>
      <c r="O116" s="31">
        <f>'FYBCOM C'!O116</f>
        <v>2</v>
      </c>
      <c r="P116" s="31">
        <f>'FYBCOM C'!P116</f>
        <v>0</v>
      </c>
    </row>
    <row r="117" spans="1:16" ht="15" customHeight="1">
      <c r="A117" s="28">
        <f>'FYBCOM C'!A117</f>
        <v>711</v>
      </c>
      <c r="B117" s="29" t="str">
        <f>'FYBCOM C'!B117</f>
        <v>PHATAK SHANTANU SHEKHAR</v>
      </c>
      <c r="C117" s="30">
        <f>'FYBCOM C'!C117</f>
        <v>0</v>
      </c>
      <c r="D117" s="31">
        <f>'FYBCOM C'!D117</f>
        <v>4</v>
      </c>
      <c r="E117" s="31">
        <f>'FYBCOM C'!E117</f>
        <v>4</v>
      </c>
      <c r="F117" s="31">
        <f>'FYBCOM C'!F117</f>
        <v>5</v>
      </c>
      <c r="G117" s="31">
        <f>'FYBCOM C'!G117</f>
        <v>0</v>
      </c>
      <c r="H117" s="32">
        <f>'FYBCOM C'!H117</f>
        <v>5</v>
      </c>
      <c r="I117" s="31">
        <f>'FYBCOM C'!I117</f>
        <v>0</v>
      </c>
      <c r="J117" s="31">
        <f>'FYBCOM C'!J117</f>
        <v>0</v>
      </c>
      <c r="K117" s="31">
        <f>'FYBCOM C'!K117</f>
        <v>4</v>
      </c>
      <c r="L117" s="31">
        <f>'FYBCOM C'!L117</f>
        <v>1</v>
      </c>
      <c r="M117" s="31">
        <f>'FYBCOM C'!M117</f>
        <v>1</v>
      </c>
      <c r="N117" s="31">
        <f>'FYBCOM C'!N117</f>
        <v>5</v>
      </c>
      <c r="O117" s="31">
        <f>'FYBCOM C'!O117</f>
        <v>2</v>
      </c>
      <c r="P117" s="31">
        <f>'FYBCOM C'!P117</f>
        <v>0</v>
      </c>
    </row>
    <row r="118" spans="1:16" ht="15" customHeight="1">
      <c r="A118" s="28">
        <f>'FYBCOM C'!A118</f>
        <v>712</v>
      </c>
      <c r="B118" s="29" t="str">
        <f>'FYBCOM C'!B118</f>
        <v>FERNANDES DENIS JEROME</v>
      </c>
      <c r="C118" s="30">
        <f>'FYBCOM C'!C118</f>
        <v>0</v>
      </c>
      <c r="D118" s="31">
        <f>'FYBCOM C'!D118</f>
        <v>5</v>
      </c>
      <c r="E118" s="31">
        <f>'FYBCOM C'!E118</f>
        <v>4</v>
      </c>
      <c r="F118" s="31">
        <f>'FYBCOM C'!F118</f>
        <v>5</v>
      </c>
      <c r="G118" s="31">
        <f>'FYBCOM C'!G118</f>
        <v>0</v>
      </c>
      <c r="H118" s="32">
        <f>'FYBCOM C'!H118</f>
        <v>5</v>
      </c>
      <c r="I118" s="31">
        <f>'FYBCOM C'!I118</f>
        <v>0</v>
      </c>
      <c r="J118" s="31">
        <f>'FYBCOM C'!J118</f>
        <v>0</v>
      </c>
      <c r="K118" s="31">
        <f>'FYBCOM C'!K118</f>
        <v>4</v>
      </c>
      <c r="L118" s="31">
        <f>'FYBCOM C'!L118</f>
        <v>1</v>
      </c>
      <c r="M118" s="31">
        <f>'FYBCOM C'!M118</f>
        <v>1</v>
      </c>
      <c r="N118" s="31">
        <f>'FYBCOM C'!N118</f>
        <v>6</v>
      </c>
      <c r="O118" s="31">
        <f>'FYBCOM C'!O118</f>
        <v>4</v>
      </c>
      <c r="P118" s="31">
        <f>'FYBCOM C'!P118</f>
        <v>0</v>
      </c>
    </row>
    <row r="119" spans="1:16" ht="15" customHeight="1">
      <c r="A119" s="28">
        <f>'FYBCOM C'!A119</f>
        <v>713</v>
      </c>
      <c r="B119" s="29" t="str">
        <f>'FYBCOM C'!B119</f>
        <v>PETERS DESMOND PRAKASH</v>
      </c>
      <c r="C119" s="30">
        <f>'FYBCOM C'!C119</f>
        <v>0</v>
      </c>
      <c r="D119" s="31">
        <f>'FYBCOM C'!D119</f>
        <v>5</v>
      </c>
      <c r="E119" s="31">
        <f>'FYBCOM C'!E119</f>
        <v>3</v>
      </c>
      <c r="F119" s="31">
        <f>'FYBCOM C'!F119</f>
        <v>5</v>
      </c>
      <c r="G119" s="31">
        <f>'FYBCOM C'!G119</f>
        <v>0</v>
      </c>
      <c r="H119" s="32">
        <f>'FYBCOM C'!H119</f>
        <v>5</v>
      </c>
      <c r="I119" s="31">
        <f>'FYBCOM C'!I119</f>
        <v>0</v>
      </c>
      <c r="J119" s="31">
        <f>'FYBCOM C'!J119</f>
        <v>0</v>
      </c>
      <c r="K119" s="31">
        <f>'FYBCOM C'!K119</f>
        <v>4</v>
      </c>
      <c r="L119" s="31">
        <f>'FYBCOM C'!L119</f>
        <v>1</v>
      </c>
      <c r="M119" s="31">
        <f>'FYBCOM C'!M119</f>
        <v>1</v>
      </c>
      <c r="N119" s="31">
        <f>'FYBCOM C'!N119</f>
        <v>5</v>
      </c>
      <c r="O119" s="31">
        <f>'FYBCOM C'!O119</f>
        <v>4</v>
      </c>
      <c r="P119" s="31">
        <f>'FYBCOM C'!P119</f>
        <v>0</v>
      </c>
    </row>
    <row r="120" spans="1:16" ht="15" customHeight="1">
      <c r="A120" s="28">
        <f>'FYBCOM C'!A120</f>
        <v>714</v>
      </c>
      <c r="B120" s="29" t="str">
        <f>'FYBCOM C'!B120</f>
        <v>CRASTO DARREN VINCENT</v>
      </c>
      <c r="C120" s="30">
        <f>'FYBCOM C'!C120</f>
        <v>0</v>
      </c>
      <c r="D120" s="31">
        <f>'FYBCOM C'!D120</f>
        <v>2</v>
      </c>
      <c r="E120" s="31">
        <f>'FYBCOM C'!E120</f>
        <v>0</v>
      </c>
      <c r="F120" s="31">
        <f>'FYBCOM C'!F120</f>
        <v>0</v>
      </c>
      <c r="G120" s="31">
        <f>'FYBCOM C'!G120</f>
        <v>0</v>
      </c>
      <c r="H120" s="32">
        <f>'FYBCOM C'!H120</f>
        <v>0</v>
      </c>
      <c r="I120" s="31">
        <f>'FYBCOM C'!I120</f>
        <v>0</v>
      </c>
      <c r="J120" s="31">
        <f>'FYBCOM C'!J120</f>
        <v>0</v>
      </c>
      <c r="K120" s="31">
        <f>'FYBCOM C'!K120</f>
        <v>1</v>
      </c>
      <c r="L120" s="31">
        <f>'FYBCOM C'!L120</f>
        <v>1</v>
      </c>
      <c r="M120" s="31">
        <f>'FYBCOM C'!M120</f>
        <v>1</v>
      </c>
      <c r="N120" s="31">
        <f>'FYBCOM C'!N120</f>
        <v>1</v>
      </c>
      <c r="O120" s="31">
        <f>'FYBCOM C'!O120</f>
        <v>1</v>
      </c>
      <c r="P120" s="31">
        <f>'FYBCOM C'!P120</f>
        <v>0</v>
      </c>
    </row>
    <row r="121" spans="1:16" ht="15" customHeight="1">
      <c r="A121" s="28">
        <f>'FYBCOM C'!A121</f>
        <v>715</v>
      </c>
      <c r="B121" s="29" t="str">
        <f>'FYBCOM C'!B121</f>
        <v>MENDONCA DELINIE JEROME</v>
      </c>
      <c r="C121" s="30">
        <f>'FYBCOM C'!C121</f>
        <v>0</v>
      </c>
      <c r="D121" s="31">
        <f>'FYBCOM C'!D121</f>
        <v>2</v>
      </c>
      <c r="E121" s="31">
        <f>'FYBCOM C'!E121</f>
        <v>4</v>
      </c>
      <c r="F121" s="31">
        <f>'FYBCOM C'!F121</f>
        <v>4</v>
      </c>
      <c r="G121" s="31">
        <f>'FYBCOM C'!G121</f>
        <v>0</v>
      </c>
      <c r="H121" s="32">
        <f>'FYBCOM C'!H121</f>
        <v>4</v>
      </c>
      <c r="I121" s="31">
        <f>'FYBCOM C'!I121</f>
        <v>0</v>
      </c>
      <c r="J121" s="31">
        <f>'FYBCOM C'!J121</f>
        <v>0</v>
      </c>
      <c r="K121" s="31">
        <f>'FYBCOM C'!K121</f>
        <v>2</v>
      </c>
      <c r="L121" s="31">
        <f>'FYBCOM C'!L121</f>
        <v>1</v>
      </c>
      <c r="M121" s="31">
        <f>'FYBCOM C'!M121</f>
        <v>1</v>
      </c>
      <c r="N121" s="31">
        <f>'FYBCOM C'!N121</f>
        <v>4</v>
      </c>
      <c r="O121" s="31">
        <f>'FYBCOM C'!O121</f>
        <v>1</v>
      </c>
      <c r="P121" s="31">
        <f>'FYBCOM C'!P121</f>
        <v>0</v>
      </c>
    </row>
    <row r="122" spans="1:16" ht="15" customHeight="1">
      <c r="A122" s="28">
        <f>'FYBCOM C'!A122</f>
        <v>716</v>
      </c>
      <c r="B122" s="29" t="str">
        <f>'FYBCOM C'!B122</f>
        <v>DENIZ TIARA MORRIS</v>
      </c>
      <c r="C122" s="30">
        <f>'FYBCOM C'!C122</f>
        <v>0</v>
      </c>
      <c r="D122" s="31">
        <f>'FYBCOM C'!D122</f>
        <v>3</v>
      </c>
      <c r="E122" s="31">
        <f>'FYBCOM C'!E122</f>
        <v>2</v>
      </c>
      <c r="F122" s="31">
        <f>'FYBCOM C'!F122</f>
        <v>4</v>
      </c>
      <c r="G122" s="31">
        <f>'FYBCOM C'!G122</f>
        <v>0</v>
      </c>
      <c r="H122" s="32">
        <f>'FYBCOM C'!H122</f>
        <v>4</v>
      </c>
      <c r="I122" s="31">
        <f>'FYBCOM C'!I122</f>
        <v>0</v>
      </c>
      <c r="J122" s="31">
        <f>'FYBCOM C'!J122</f>
        <v>0</v>
      </c>
      <c r="K122" s="31">
        <f>'FYBCOM C'!K122</f>
        <v>4</v>
      </c>
      <c r="L122" s="31">
        <f>'FYBCOM C'!L122</f>
        <v>1</v>
      </c>
      <c r="M122" s="31">
        <f>'FYBCOM C'!M122</f>
        <v>1</v>
      </c>
      <c r="N122" s="31">
        <f>'FYBCOM C'!N122</f>
        <v>4</v>
      </c>
      <c r="O122" s="31">
        <f>'FYBCOM C'!O122</f>
        <v>0</v>
      </c>
      <c r="P122" s="31">
        <f>'FYBCOM C'!P122</f>
        <v>0</v>
      </c>
    </row>
    <row r="123" spans="1:16" ht="15" customHeight="1">
      <c r="A123" s="28">
        <f>'FYBCOM C'!A123</f>
        <v>717</v>
      </c>
      <c r="B123" s="29" t="str">
        <f>'FYBCOM C'!B123</f>
        <v>SARVAIYA RUDRA GHANSHYAM</v>
      </c>
      <c r="C123" s="30">
        <f>'FYBCOM C'!C123</f>
        <v>0</v>
      </c>
      <c r="D123" s="31">
        <f>'FYBCOM C'!D123</f>
        <v>4</v>
      </c>
      <c r="E123" s="31">
        <f>'FYBCOM C'!E123</f>
        <v>4</v>
      </c>
      <c r="F123" s="31">
        <f>'FYBCOM C'!F123</f>
        <v>5</v>
      </c>
      <c r="G123" s="31">
        <f>'FYBCOM C'!G123</f>
        <v>0</v>
      </c>
      <c r="H123" s="32">
        <f>'FYBCOM C'!H123</f>
        <v>5</v>
      </c>
      <c r="I123" s="31">
        <f>'FYBCOM C'!I123</f>
        <v>0</v>
      </c>
      <c r="J123" s="31">
        <f>'FYBCOM C'!J123</f>
        <v>0</v>
      </c>
      <c r="K123" s="31">
        <f>'FYBCOM C'!K123</f>
        <v>2</v>
      </c>
      <c r="L123" s="31">
        <f>'FYBCOM C'!L123</f>
        <v>1</v>
      </c>
      <c r="M123" s="31">
        <f>'FYBCOM C'!M123</f>
        <v>1</v>
      </c>
      <c r="N123" s="31">
        <f>'FYBCOM C'!N123</f>
        <v>5</v>
      </c>
      <c r="O123" s="31">
        <f>'FYBCOM C'!O123</f>
        <v>4</v>
      </c>
      <c r="P123" s="31">
        <f>'FYBCOM C'!P123</f>
        <v>0</v>
      </c>
    </row>
    <row r="124" spans="1:16" ht="15" customHeight="1">
      <c r="A124" s="28">
        <f>'FYBCOM C'!A124</f>
        <v>718</v>
      </c>
      <c r="B124" s="29" t="str">
        <f>'FYBCOM C'!B124</f>
        <v>SHETTY PRATIK DEVDAS</v>
      </c>
      <c r="C124" s="30">
        <f>'FYBCOM C'!C124</f>
        <v>0</v>
      </c>
      <c r="D124" s="31">
        <f>'FYBCOM C'!D124</f>
        <v>5</v>
      </c>
      <c r="E124" s="31">
        <f>'FYBCOM C'!E124</f>
        <v>4</v>
      </c>
      <c r="F124" s="31">
        <f>'FYBCOM C'!F124</f>
        <v>5</v>
      </c>
      <c r="G124" s="31">
        <f>'FYBCOM C'!G124</f>
        <v>0</v>
      </c>
      <c r="H124" s="32">
        <f>'FYBCOM C'!H124</f>
        <v>5</v>
      </c>
      <c r="I124" s="31">
        <f>'FYBCOM C'!I124</f>
        <v>0</v>
      </c>
      <c r="J124" s="31">
        <f>'FYBCOM C'!J124</f>
        <v>0</v>
      </c>
      <c r="K124" s="31">
        <f>'FYBCOM C'!K124</f>
        <v>4</v>
      </c>
      <c r="L124" s="31">
        <f>'FYBCOM C'!L124</f>
        <v>1</v>
      </c>
      <c r="M124" s="31">
        <f>'FYBCOM C'!M124</f>
        <v>1</v>
      </c>
      <c r="N124" s="31">
        <f>'FYBCOM C'!N124</f>
        <v>6</v>
      </c>
      <c r="O124" s="31">
        <f>'FYBCOM C'!O124</f>
        <v>4</v>
      </c>
      <c r="P124" s="31">
        <f>'FYBCOM C'!P124</f>
        <v>0</v>
      </c>
    </row>
    <row r="125" spans="1:16" ht="15" customHeight="1">
      <c r="A125" s="28">
        <f>'FYBCOM C'!A125</f>
        <v>719</v>
      </c>
      <c r="B125" s="29" t="str">
        <f>'FYBCOM C'!B125</f>
        <v>PEREIRA CLARISE THOMAS</v>
      </c>
      <c r="C125" s="30">
        <f>'FYBCOM C'!C125</f>
        <v>0</v>
      </c>
      <c r="D125" s="31">
        <f>'FYBCOM C'!D125</f>
        <v>1</v>
      </c>
      <c r="E125" s="31">
        <f>'FYBCOM C'!E125</f>
        <v>2</v>
      </c>
      <c r="F125" s="31">
        <f>'FYBCOM C'!F125</f>
        <v>4</v>
      </c>
      <c r="G125" s="31">
        <f>'FYBCOM C'!G125</f>
        <v>0</v>
      </c>
      <c r="H125" s="32">
        <f>'FYBCOM C'!H125</f>
        <v>4</v>
      </c>
      <c r="I125" s="31">
        <f>'FYBCOM C'!I125</f>
        <v>0</v>
      </c>
      <c r="J125" s="31">
        <f>'FYBCOM C'!J125</f>
        <v>0</v>
      </c>
      <c r="K125" s="31">
        <f>'FYBCOM C'!K125</f>
        <v>2</v>
      </c>
      <c r="L125" s="31">
        <f>'FYBCOM C'!L125</f>
        <v>1</v>
      </c>
      <c r="M125" s="31">
        <f>'FYBCOM C'!M125</f>
        <v>1</v>
      </c>
      <c r="N125" s="31">
        <f>'FYBCOM C'!N125</f>
        <v>3</v>
      </c>
      <c r="O125" s="31">
        <f>'FYBCOM C'!O125</f>
        <v>1</v>
      </c>
      <c r="P125" s="31">
        <f>'FYBCOM C'!P125</f>
        <v>0</v>
      </c>
    </row>
    <row r="126" spans="1:16" ht="15" customHeight="1">
      <c r="A126" s="28">
        <f>'FYBCOM C'!A126</f>
        <v>720</v>
      </c>
      <c r="B126" s="29" t="str">
        <f>'FYBCOM C'!B126</f>
        <v>PEREIRA FLORIAN BONIFACE</v>
      </c>
      <c r="C126" s="30">
        <f>'FYBCOM C'!C126</f>
        <v>0</v>
      </c>
      <c r="D126" s="31">
        <f>'FYBCOM C'!D126</f>
        <v>4</v>
      </c>
      <c r="E126" s="31">
        <f>'FYBCOM C'!E126</f>
        <v>4</v>
      </c>
      <c r="F126" s="31">
        <f>'FYBCOM C'!F126</f>
        <v>4</v>
      </c>
      <c r="G126" s="31">
        <f>'FYBCOM C'!G126</f>
        <v>0</v>
      </c>
      <c r="H126" s="32">
        <f>'FYBCOM C'!H126</f>
        <v>4</v>
      </c>
      <c r="I126" s="31">
        <f>'FYBCOM C'!I126</f>
        <v>0</v>
      </c>
      <c r="J126" s="31">
        <f>'FYBCOM C'!J126</f>
        <v>0</v>
      </c>
      <c r="K126" s="31">
        <f>'FYBCOM C'!K126</f>
        <v>2</v>
      </c>
      <c r="L126" s="31">
        <f>'FYBCOM C'!L126</f>
        <v>1</v>
      </c>
      <c r="M126" s="31">
        <f>'FYBCOM C'!M126</f>
        <v>1</v>
      </c>
      <c r="N126" s="31">
        <f>'FYBCOM C'!N126</f>
        <v>5</v>
      </c>
      <c r="O126" s="31">
        <f>'FYBCOM C'!O126</f>
        <v>2</v>
      </c>
      <c r="P126" s="31">
        <f>'FYBCOM C'!P126</f>
        <v>0</v>
      </c>
    </row>
    <row r="127" spans="1:16" ht="15" customHeight="1">
      <c r="A127" s="28">
        <f>'FYBCOM C'!A127</f>
        <v>721</v>
      </c>
      <c r="B127" s="29" t="str">
        <f>'FYBCOM C'!B127</f>
        <v>CHOUDHARY HINAL BHIM SINGH</v>
      </c>
      <c r="C127" s="30">
        <f>'FYBCOM C'!C127</f>
        <v>0</v>
      </c>
      <c r="D127" s="31">
        <f>'FYBCOM C'!D127</f>
        <v>5</v>
      </c>
      <c r="E127" s="31">
        <f>'FYBCOM C'!E127</f>
        <v>4</v>
      </c>
      <c r="F127" s="31">
        <f>'FYBCOM C'!F127</f>
        <v>5</v>
      </c>
      <c r="G127" s="31">
        <f>'FYBCOM C'!G127</f>
        <v>0</v>
      </c>
      <c r="H127" s="32">
        <f>'FYBCOM C'!H127</f>
        <v>5</v>
      </c>
      <c r="I127" s="31">
        <f>'FYBCOM C'!I127</f>
        <v>0</v>
      </c>
      <c r="J127" s="31">
        <f>'FYBCOM C'!J127</f>
        <v>0</v>
      </c>
      <c r="K127" s="31">
        <f>'FYBCOM C'!K127</f>
        <v>4</v>
      </c>
      <c r="L127" s="31">
        <f>'FYBCOM C'!L127</f>
        <v>1</v>
      </c>
      <c r="M127" s="31">
        <f>'FYBCOM C'!M127</f>
        <v>1</v>
      </c>
      <c r="N127" s="31">
        <f>'FYBCOM C'!N127</f>
        <v>6</v>
      </c>
      <c r="O127" s="31">
        <f>'FYBCOM C'!O127</f>
        <v>4</v>
      </c>
      <c r="P127" s="31">
        <f>'FYBCOM C'!P127</f>
        <v>0</v>
      </c>
    </row>
    <row r="128" spans="1:16" ht="15" customHeight="1">
      <c r="A128" s="28">
        <f>'FYBCOM C'!A128</f>
        <v>722</v>
      </c>
      <c r="B128" s="29" t="str">
        <f>'FYBCOM C'!B128</f>
        <v>AMAL AMANDA JOSEPH</v>
      </c>
      <c r="C128" s="30">
        <f>'FYBCOM C'!C128</f>
        <v>0</v>
      </c>
      <c r="D128" s="31">
        <f>'FYBCOM C'!D128</f>
        <v>3</v>
      </c>
      <c r="E128" s="31">
        <f>'FYBCOM C'!E128</f>
        <v>2</v>
      </c>
      <c r="F128" s="31">
        <f>'FYBCOM C'!F128</f>
        <v>4</v>
      </c>
      <c r="G128" s="31">
        <f>'FYBCOM C'!G128</f>
        <v>0</v>
      </c>
      <c r="H128" s="32">
        <f>'FYBCOM C'!H128</f>
        <v>4</v>
      </c>
      <c r="I128" s="31">
        <f>'FYBCOM C'!I128</f>
        <v>0</v>
      </c>
      <c r="J128" s="31">
        <f>'FYBCOM C'!J128</f>
        <v>0</v>
      </c>
      <c r="K128" s="31">
        <f>'FYBCOM C'!K128</f>
        <v>2</v>
      </c>
      <c r="L128" s="31">
        <f>'FYBCOM C'!L128</f>
        <v>1</v>
      </c>
      <c r="M128" s="31">
        <f>'FYBCOM C'!M128</f>
        <v>1</v>
      </c>
      <c r="N128" s="31">
        <f>'FYBCOM C'!N128</f>
        <v>4</v>
      </c>
      <c r="O128" s="31">
        <f>'FYBCOM C'!O128</f>
        <v>2</v>
      </c>
      <c r="P128" s="31">
        <f>'FYBCOM C'!P128</f>
        <v>0</v>
      </c>
    </row>
    <row r="129" spans="1:16" ht="15" customHeight="1">
      <c r="A129" s="28">
        <f>'FYBCOM C'!A129</f>
        <v>723</v>
      </c>
      <c r="B129" s="29" t="str">
        <f>'FYBCOM C'!B129</f>
        <v>PEDNEKAR SHUBHAM JITENDRA</v>
      </c>
      <c r="C129" s="30">
        <f>'FYBCOM C'!C129</f>
        <v>0</v>
      </c>
      <c r="D129" s="31">
        <f>'FYBCOM C'!D129</f>
        <v>3</v>
      </c>
      <c r="E129" s="31">
        <f>'FYBCOM C'!E129</f>
        <v>4</v>
      </c>
      <c r="F129" s="31">
        <f>'FYBCOM C'!F129</f>
        <v>5</v>
      </c>
      <c r="G129" s="31">
        <f>'FYBCOM C'!G129</f>
        <v>0</v>
      </c>
      <c r="H129" s="32">
        <f>'FYBCOM C'!H129</f>
        <v>5</v>
      </c>
      <c r="I129" s="31">
        <f>'FYBCOM C'!I129</f>
        <v>0</v>
      </c>
      <c r="J129" s="31">
        <f>'FYBCOM C'!J129</f>
        <v>0</v>
      </c>
      <c r="K129" s="31">
        <f>'FYBCOM C'!K129</f>
        <v>4</v>
      </c>
      <c r="L129" s="31">
        <f>'FYBCOM C'!L129</f>
        <v>1</v>
      </c>
      <c r="M129" s="31">
        <f>'FYBCOM C'!M129</f>
        <v>1</v>
      </c>
      <c r="N129" s="31">
        <f>'FYBCOM C'!N129</f>
        <v>5</v>
      </c>
      <c r="O129" s="31">
        <f>'FYBCOM C'!O129</f>
        <v>2</v>
      </c>
      <c r="P129" s="31">
        <f>'FYBCOM C'!P129</f>
        <v>0</v>
      </c>
    </row>
    <row r="130" spans="1:16" ht="15" customHeight="1">
      <c r="A130" s="28">
        <f>'FYBCOM C'!A130</f>
        <v>724</v>
      </c>
      <c r="B130" s="29" t="str">
        <f>'FYBCOM C'!B130</f>
        <v>DSOUZA ALISHA ALFRED</v>
      </c>
      <c r="C130" s="30">
        <f>'FYBCOM C'!C130</f>
        <v>0</v>
      </c>
      <c r="D130" s="31">
        <f>'FYBCOM C'!D130</f>
        <v>3</v>
      </c>
      <c r="E130" s="31">
        <f>'FYBCOM C'!E130</f>
        <v>2</v>
      </c>
      <c r="F130" s="31">
        <f>'FYBCOM C'!F130</f>
        <v>2</v>
      </c>
      <c r="G130" s="31">
        <f>'FYBCOM C'!G130</f>
        <v>0</v>
      </c>
      <c r="H130" s="32">
        <f>'FYBCOM C'!H130</f>
        <v>2</v>
      </c>
      <c r="I130" s="31">
        <f>'FYBCOM C'!I130</f>
        <v>0</v>
      </c>
      <c r="J130" s="31">
        <f>'FYBCOM C'!J130</f>
        <v>0</v>
      </c>
      <c r="K130" s="31">
        <f>'FYBCOM C'!K130</f>
        <v>3</v>
      </c>
      <c r="L130" s="31">
        <f>'FYBCOM C'!L130</f>
        <v>1</v>
      </c>
      <c r="M130" s="31">
        <f>'FYBCOM C'!M130</f>
        <v>1</v>
      </c>
      <c r="N130" s="31">
        <f>'FYBCOM C'!N130</f>
        <v>0</v>
      </c>
      <c r="O130" s="31">
        <f>'FYBCOM C'!O130</f>
        <v>0</v>
      </c>
      <c r="P130" s="31">
        <f>'FYBCOM C'!P130</f>
        <v>0</v>
      </c>
    </row>
    <row r="131" spans="1:16" ht="15" customHeight="1">
      <c r="A131" s="28">
        <f>'FYBCOM C'!A131</f>
        <v>725</v>
      </c>
      <c r="B131" s="29" t="str">
        <f>'FYBCOM C'!B131</f>
        <v>SIMON JAQUELINE AROKIARAJ</v>
      </c>
      <c r="C131" s="30">
        <f>'FYBCOM C'!C131</f>
        <v>0</v>
      </c>
      <c r="D131" s="31">
        <f>'FYBCOM C'!D131</f>
        <v>5</v>
      </c>
      <c r="E131" s="31">
        <f>'FYBCOM C'!E131</f>
        <v>4</v>
      </c>
      <c r="F131" s="31">
        <f>'FYBCOM C'!F131</f>
        <v>5</v>
      </c>
      <c r="G131" s="31">
        <f>'FYBCOM C'!G131</f>
        <v>0</v>
      </c>
      <c r="H131" s="32">
        <f>'FYBCOM C'!H131</f>
        <v>5</v>
      </c>
      <c r="I131" s="31">
        <f>'FYBCOM C'!I131</f>
        <v>0</v>
      </c>
      <c r="J131" s="31">
        <f>'FYBCOM C'!J131</f>
        <v>0</v>
      </c>
      <c r="K131" s="31">
        <f>'FYBCOM C'!K131</f>
        <v>4</v>
      </c>
      <c r="L131" s="31">
        <f>'FYBCOM C'!L131</f>
        <v>1</v>
      </c>
      <c r="M131" s="31">
        <f>'FYBCOM C'!M131</f>
        <v>1</v>
      </c>
      <c r="N131" s="31">
        <f>'FYBCOM C'!N131</f>
        <v>6</v>
      </c>
      <c r="O131" s="31">
        <f>'FYBCOM C'!O131</f>
        <v>4</v>
      </c>
      <c r="P131" s="31">
        <f>'FYBCOM C'!P131</f>
        <v>0</v>
      </c>
    </row>
    <row r="132" spans="1:16" ht="15" customHeight="1">
      <c r="A132" s="28">
        <f>'FYBCOM C'!A132</f>
        <v>726</v>
      </c>
      <c r="B132" s="29" t="str">
        <f>'FYBCOM C'!B132</f>
        <v>CASTELLINO HANNAH HENRY</v>
      </c>
      <c r="C132" s="30">
        <f>'FYBCOM C'!C132</f>
        <v>0</v>
      </c>
      <c r="D132" s="31">
        <f>'FYBCOM C'!D132</f>
        <v>5</v>
      </c>
      <c r="E132" s="31">
        <f>'FYBCOM C'!E132</f>
        <v>4</v>
      </c>
      <c r="F132" s="31">
        <f>'FYBCOM C'!F132</f>
        <v>5</v>
      </c>
      <c r="G132" s="31">
        <f>'FYBCOM C'!G132</f>
        <v>0</v>
      </c>
      <c r="H132" s="32">
        <f>'FYBCOM C'!H132</f>
        <v>5</v>
      </c>
      <c r="I132" s="31">
        <f>'FYBCOM C'!I132</f>
        <v>0</v>
      </c>
      <c r="J132" s="31">
        <f>'FYBCOM C'!J132</f>
        <v>0</v>
      </c>
      <c r="K132" s="31">
        <f>'FYBCOM C'!K132</f>
        <v>4</v>
      </c>
      <c r="L132" s="31">
        <f>'FYBCOM C'!L132</f>
        <v>1</v>
      </c>
      <c r="M132" s="31">
        <f>'FYBCOM C'!M132</f>
        <v>1</v>
      </c>
      <c r="N132" s="31">
        <f>'FYBCOM C'!N132</f>
        <v>6</v>
      </c>
      <c r="O132" s="31">
        <f>'FYBCOM C'!O132</f>
        <v>4</v>
      </c>
      <c r="P132" s="31">
        <f>'FYBCOM C'!P132</f>
        <v>0</v>
      </c>
    </row>
    <row r="133" spans="1:16" ht="15" customHeight="1">
      <c r="A133" s="28">
        <f>'FYBCOM C'!A133</f>
        <v>727</v>
      </c>
      <c r="B133" s="29" t="str">
        <f>'FYBCOM C'!B133</f>
        <v>TALUKDAR DHRUBAN</v>
      </c>
      <c r="C133" s="30">
        <f>'FYBCOM C'!C133</f>
        <v>0</v>
      </c>
      <c r="D133" s="31">
        <f>'FYBCOM C'!D133</f>
        <v>5</v>
      </c>
      <c r="E133" s="31">
        <f>'FYBCOM C'!E133</f>
        <v>3</v>
      </c>
      <c r="F133" s="31">
        <f>'FYBCOM C'!F133</f>
        <v>4</v>
      </c>
      <c r="G133" s="31">
        <f>'FYBCOM C'!G133</f>
        <v>0</v>
      </c>
      <c r="H133" s="32">
        <f>'FYBCOM C'!H133</f>
        <v>4</v>
      </c>
      <c r="I133" s="31">
        <f>'FYBCOM C'!I133</f>
        <v>0</v>
      </c>
      <c r="J133" s="31">
        <f>'FYBCOM C'!J133</f>
        <v>0</v>
      </c>
      <c r="K133" s="31">
        <f>'FYBCOM C'!K133</f>
        <v>4</v>
      </c>
      <c r="L133" s="31">
        <f>'FYBCOM C'!L133</f>
        <v>1</v>
      </c>
      <c r="M133" s="31">
        <f>'FYBCOM C'!M133</f>
        <v>1</v>
      </c>
      <c r="N133" s="31">
        <f>'FYBCOM C'!N133</f>
        <v>6</v>
      </c>
      <c r="O133" s="31">
        <f>'FYBCOM C'!O133</f>
        <v>3</v>
      </c>
      <c r="P133" s="31">
        <f>'FYBCOM C'!P133</f>
        <v>0</v>
      </c>
    </row>
    <row r="134" spans="1:16" ht="15" customHeight="1">
      <c r="A134" s="28">
        <f>'FYBCOM C'!A134</f>
        <v>728</v>
      </c>
      <c r="B134" s="29" t="str">
        <f>'FYBCOM C'!B134</f>
        <v>PEREIRA SYNETTE QUINTON</v>
      </c>
      <c r="C134" s="30">
        <f>'FYBCOM C'!C134</f>
        <v>0</v>
      </c>
      <c r="D134" s="31">
        <f>'FYBCOM C'!D134</f>
        <v>5</v>
      </c>
      <c r="E134" s="31">
        <f>'FYBCOM C'!E134</f>
        <v>4</v>
      </c>
      <c r="F134" s="31">
        <f>'FYBCOM C'!F134</f>
        <v>5</v>
      </c>
      <c r="G134" s="31">
        <f>'FYBCOM C'!G134</f>
        <v>0</v>
      </c>
      <c r="H134" s="32">
        <f>'FYBCOM C'!H134</f>
        <v>5</v>
      </c>
      <c r="I134" s="31">
        <f>'FYBCOM C'!I134</f>
        <v>0</v>
      </c>
      <c r="J134" s="31">
        <f>'FYBCOM C'!J134</f>
        <v>0</v>
      </c>
      <c r="K134" s="31">
        <f>'FYBCOM C'!K134</f>
        <v>4</v>
      </c>
      <c r="L134" s="31">
        <f>'FYBCOM C'!L134</f>
        <v>1</v>
      </c>
      <c r="M134" s="31">
        <f>'FYBCOM C'!M134</f>
        <v>1</v>
      </c>
      <c r="N134" s="31">
        <f>'FYBCOM C'!N134</f>
        <v>6</v>
      </c>
      <c r="O134" s="31">
        <f>'FYBCOM C'!O134</f>
        <v>4</v>
      </c>
      <c r="P134" s="31">
        <f>'FYBCOM C'!P134</f>
        <v>0</v>
      </c>
    </row>
    <row r="135" spans="1:16" ht="15" customHeight="1">
      <c r="A135" s="28">
        <f>'FYBCOM C'!A135</f>
        <v>729</v>
      </c>
      <c r="B135" s="29" t="str">
        <f>'FYBCOM C'!B135</f>
        <v>MARTINS ALEENA KATE GODFREY</v>
      </c>
      <c r="C135" s="30">
        <f>'FYBCOM C'!C135</f>
        <v>0</v>
      </c>
      <c r="D135" s="31">
        <f>'FYBCOM C'!D135</f>
        <v>5</v>
      </c>
      <c r="E135" s="31">
        <f>'FYBCOM C'!E135</f>
        <v>4</v>
      </c>
      <c r="F135" s="31">
        <f>'FYBCOM C'!F135</f>
        <v>5</v>
      </c>
      <c r="G135" s="31">
        <f>'FYBCOM C'!G135</f>
        <v>0</v>
      </c>
      <c r="H135" s="32">
        <f>'FYBCOM C'!H135</f>
        <v>5</v>
      </c>
      <c r="I135" s="31">
        <f>'FYBCOM C'!I135</f>
        <v>0</v>
      </c>
      <c r="J135" s="31">
        <f>'FYBCOM C'!J135</f>
        <v>0</v>
      </c>
      <c r="K135" s="31">
        <f>'FYBCOM C'!K135</f>
        <v>4</v>
      </c>
      <c r="L135" s="31">
        <f>'FYBCOM C'!L135</f>
        <v>1</v>
      </c>
      <c r="M135" s="31">
        <f>'FYBCOM C'!M135</f>
        <v>1</v>
      </c>
      <c r="N135" s="31">
        <f>'FYBCOM C'!N135</f>
        <v>6</v>
      </c>
      <c r="O135" s="31">
        <f>'FYBCOM C'!O135</f>
        <v>4</v>
      </c>
      <c r="P135" s="31">
        <f>'FYBCOM C'!P135</f>
        <v>0</v>
      </c>
    </row>
    <row r="136" spans="1:16" ht="15" customHeight="1">
      <c r="A136" s="28">
        <f>'FYBCOM C'!A136</f>
        <v>730</v>
      </c>
      <c r="B136" s="33" t="str">
        <f>'FYBCOM C'!B136</f>
        <v>THORAT SAGAR SANJAY</v>
      </c>
      <c r="C136" s="43" t="s">
        <v>167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5"/>
    </row>
    <row r="137" spans="1:16" ht="15" customHeight="1">
      <c r="A137" s="34">
        <f>'FYBCOM C'!A137</f>
        <v>731</v>
      </c>
      <c r="B137" s="29" t="str">
        <f>'FYBCOM C'!B137</f>
        <v>AMIT SANJAY CHAVAN</v>
      </c>
      <c r="C137" s="30">
        <f>'FYBCOM C'!C137</f>
        <v>0</v>
      </c>
      <c r="D137" s="31">
        <f>'FYBCOM C'!D137</f>
        <v>3</v>
      </c>
      <c r="E137" s="31">
        <f>'FYBCOM C'!E137</f>
        <v>4</v>
      </c>
      <c r="F137" s="31">
        <f>'FYBCOM C'!F137</f>
        <v>5</v>
      </c>
      <c r="G137" s="31">
        <f>'FYBCOM C'!G137</f>
        <v>0</v>
      </c>
      <c r="H137" s="32">
        <f>'FYBCOM C'!H137</f>
        <v>5</v>
      </c>
      <c r="I137" s="31">
        <f>'FYBCOM C'!I137</f>
        <v>0</v>
      </c>
      <c r="J137" s="31">
        <f>'FYBCOM C'!J137</f>
        <v>0</v>
      </c>
      <c r="K137" s="31">
        <f>'FYBCOM C'!K137</f>
        <v>2</v>
      </c>
      <c r="L137" s="31">
        <f>'FYBCOM C'!L137</f>
        <v>1</v>
      </c>
      <c r="M137" s="31">
        <f>'FYBCOM C'!M137</f>
        <v>1</v>
      </c>
      <c r="N137" s="31">
        <f>'FYBCOM C'!N137</f>
        <v>6</v>
      </c>
      <c r="O137" s="31">
        <f>'FYBCOM C'!O137</f>
        <v>4</v>
      </c>
      <c r="P137" s="31">
        <f>'FYBCOM C'!P137</f>
        <v>0</v>
      </c>
    </row>
    <row r="138" spans="1:16" ht="15" customHeight="1">
      <c r="A138" s="34">
        <f>'FYBCOM C'!A138</f>
        <v>732</v>
      </c>
      <c r="B138" s="29" t="str">
        <f>'FYBCOM C'!B138</f>
        <v>SANIL SIDDHARTH VISHWANATH</v>
      </c>
      <c r="C138" s="30">
        <f>'FYBCOM C'!C138</f>
        <v>0</v>
      </c>
      <c r="D138" s="31">
        <f>'FYBCOM C'!D138</f>
        <v>5</v>
      </c>
      <c r="E138" s="31">
        <f>'FYBCOM C'!E138</f>
        <v>4</v>
      </c>
      <c r="F138" s="31">
        <f>'FYBCOM C'!F138</f>
        <v>5</v>
      </c>
      <c r="G138" s="31">
        <f>'FYBCOM C'!G138</f>
        <v>0</v>
      </c>
      <c r="H138" s="32">
        <f>'FYBCOM C'!H138</f>
        <v>5</v>
      </c>
      <c r="I138" s="31">
        <f>'FYBCOM C'!I138</f>
        <v>0</v>
      </c>
      <c r="J138" s="31">
        <f>'FYBCOM C'!J138</f>
        <v>0</v>
      </c>
      <c r="K138" s="31">
        <f>'FYBCOM C'!K138</f>
        <v>4</v>
      </c>
      <c r="L138" s="31">
        <f>'FYBCOM C'!L138</f>
        <v>1</v>
      </c>
      <c r="M138" s="31">
        <f>'FYBCOM C'!M138</f>
        <v>1</v>
      </c>
      <c r="N138" s="31">
        <f>'FYBCOM C'!N138</f>
        <v>6</v>
      </c>
      <c r="O138" s="31">
        <f>'FYBCOM C'!O138</f>
        <v>4</v>
      </c>
      <c r="P138" s="31">
        <f>'FYBCOM C'!P138</f>
        <v>0</v>
      </c>
    </row>
    <row r="139" spans="1:16" ht="15" customHeight="1">
      <c r="A139" s="34">
        <f>'FYBCOM C'!A139</f>
        <v>733</v>
      </c>
      <c r="B139" s="29" t="str">
        <f>'FYBCOM C'!B139</f>
        <v>SHAIKH SAMREEN KAMRUDDIN</v>
      </c>
      <c r="C139" s="30">
        <f>'FYBCOM C'!C139</f>
        <v>0</v>
      </c>
      <c r="D139" s="31">
        <f>'FYBCOM C'!D139</f>
        <v>5</v>
      </c>
      <c r="E139" s="31">
        <f>'FYBCOM C'!E139</f>
        <v>4</v>
      </c>
      <c r="F139" s="31">
        <f>'FYBCOM C'!F139</f>
        <v>5</v>
      </c>
      <c r="G139" s="31">
        <f>'FYBCOM C'!G139</f>
        <v>0</v>
      </c>
      <c r="H139" s="32">
        <f>'FYBCOM C'!H139</f>
        <v>5</v>
      </c>
      <c r="I139" s="31">
        <f>'FYBCOM C'!I139</f>
        <v>0</v>
      </c>
      <c r="J139" s="31">
        <f>'FYBCOM C'!J139</f>
        <v>0</v>
      </c>
      <c r="K139" s="31">
        <f>'FYBCOM C'!K139</f>
        <v>4</v>
      </c>
      <c r="L139" s="31">
        <f>'FYBCOM C'!L139</f>
        <v>1</v>
      </c>
      <c r="M139" s="31">
        <f>'FYBCOM C'!M139</f>
        <v>1</v>
      </c>
      <c r="N139" s="31">
        <f>'FYBCOM C'!N139</f>
        <v>6</v>
      </c>
      <c r="O139" s="31">
        <f>'FYBCOM C'!O139</f>
        <v>4</v>
      </c>
      <c r="P139" s="31">
        <f>'FYBCOM C'!P139</f>
        <v>0</v>
      </c>
    </row>
    <row r="140" spans="1:16" ht="15" customHeight="1">
      <c r="A140" s="34">
        <f>'FYBCOM C'!A140</f>
        <v>734</v>
      </c>
      <c r="B140" s="29" t="str">
        <f>'FYBCOM C'!B140</f>
        <v>DMELLO ROYSTON SIMON</v>
      </c>
      <c r="C140" s="30">
        <f>'FYBCOM C'!C140</f>
        <v>0</v>
      </c>
      <c r="D140" s="31">
        <f>'FYBCOM C'!D140</f>
        <v>4</v>
      </c>
      <c r="E140" s="31">
        <f>'FYBCOM C'!E140</f>
        <v>4</v>
      </c>
      <c r="F140" s="31">
        <f>'FYBCOM C'!F140</f>
        <v>5</v>
      </c>
      <c r="G140" s="31">
        <f>'FYBCOM C'!G140</f>
        <v>0</v>
      </c>
      <c r="H140" s="32">
        <f>'FYBCOM C'!H140</f>
        <v>5</v>
      </c>
      <c r="I140" s="31">
        <f>'FYBCOM C'!I140</f>
        <v>0</v>
      </c>
      <c r="J140" s="31">
        <f>'FYBCOM C'!J140</f>
        <v>0</v>
      </c>
      <c r="K140" s="31">
        <f>'FYBCOM C'!K140</f>
        <v>4</v>
      </c>
      <c r="L140" s="31">
        <f>'FYBCOM C'!L140</f>
        <v>1</v>
      </c>
      <c r="M140" s="31">
        <f>'FYBCOM C'!M140</f>
        <v>1</v>
      </c>
      <c r="N140" s="31">
        <f>'FYBCOM C'!N140</f>
        <v>6</v>
      </c>
      <c r="O140" s="31">
        <f>'FYBCOM C'!O140</f>
        <v>4</v>
      </c>
      <c r="P140" s="31">
        <f>'FYBCOM C'!P140</f>
        <v>0</v>
      </c>
    </row>
    <row r="141" spans="1:16" ht="12.75">
      <c r="A141" s="35"/>
    </row>
    <row r="142" spans="1:16" ht="12.75">
      <c r="A142" s="35"/>
    </row>
    <row r="143" spans="1:16" ht="12.75">
      <c r="A143" s="35"/>
    </row>
    <row r="144" spans="1:16" ht="12.75">
      <c r="A144" s="35"/>
    </row>
    <row r="145" spans="1:1" ht="12.75">
      <c r="A145" s="35"/>
    </row>
    <row r="146" spans="1:1" ht="12.75">
      <c r="A146" s="35"/>
    </row>
    <row r="147" spans="1:1" ht="12.75">
      <c r="A147" s="35"/>
    </row>
    <row r="148" spans="1:1" ht="12.75">
      <c r="A148" s="35"/>
    </row>
    <row r="149" spans="1:1" ht="12.75">
      <c r="A149" s="35"/>
    </row>
    <row r="150" spans="1:1" ht="12.75">
      <c r="A150" s="35"/>
    </row>
    <row r="151" spans="1:1" ht="12.75">
      <c r="A151" s="35"/>
    </row>
    <row r="152" spans="1:1" ht="12.75">
      <c r="A152" s="35"/>
    </row>
    <row r="153" spans="1:1" ht="12.75">
      <c r="A153" s="35"/>
    </row>
    <row r="154" spans="1:1" ht="12.75">
      <c r="A154" s="35"/>
    </row>
    <row r="155" spans="1:1" ht="12.75">
      <c r="A155" s="35"/>
    </row>
    <row r="156" spans="1:1" ht="12.75">
      <c r="A156" s="35"/>
    </row>
    <row r="157" spans="1:1" ht="12.75">
      <c r="A157" s="35"/>
    </row>
    <row r="158" spans="1:1" ht="12.75">
      <c r="A158" s="35"/>
    </row>
    <row r="159" spans="1:1" ht="12.75">
      <c r="A159" s="35"/>
    </row>
    <row r="160" spans="1:1" ht="12.75">
      <c r="A160" s="35"/>
    </row>
    <row r="161" spans="1:1" ht="12.75">
      <c r="A161" s="35"/>
    </row>
    <row r="162" spans="1:1" ht="12.75">
      <c r="A162" s="35"/>
    </row>
    <row r="163" spans="1:1" ht="12.75">
      <c r="A163" s="35"/>
    </row>
    <row r="164" spans="1:1" ht="12.75">
      <c r="A164" s="35"/>
    </row>
    <row r="165" spans="1:1" ht="12.75">
      <c r="A165" s="35"/>
    </row>
    <row r="166" spans="1:1" ht="12.75">
      <c r="A166" s="35"/>
    </row>
    <row r="167" spans="1:1" ht="12.75">
      <c r="A167" s="35"/>
    </row>
    <row r="168" spans="1:1" ht="12.75">
      <c r="A168" s="35"/>
    </row>
    <row r="169" spans="1:1" ht="12.75">
      <c r="A169" s="35"/>
    </row>
    <row r="170" spans="1:1" ht="12.75">
      <c r="A170" s="35"/>
    </row>
    <row r="171" spans="1:1" ht="12.75">
      <c r="A171" s="35"/>
    </row>
    <row r="172" spans="1:1" ht="12.75">
      <c r="A172" s="35"/>
    </row>
    <row r="173" spans="1:1" ht="12.75">
      <c r="A173" s="35"/>
    </row>
    <row r="174" spans="1:1" ht="12.75">
      <c r="A174" s="35"/>
    </row>
    <row r="175" spans="1:1" ht="12.75">
      <c r="A175" s="35"/>
    </row>
    <row r="176" spans="1:1" ht="12.75">
      <c r="A176" s="35"/>
    </row>
    <row r="177" spans="1:1" ht="12.75">
      <c r="A177" s="35"/>
    </row>
    <row r="178" spans="1:1" ht="12.75">
      <c r="A178" s="35"/>
    </row>
    <row r="179" spans="1:1" ht="12.75">
      <c r="A179" s="35"/>
    </row>
    <row r="180" spans="1:1" ht="12.75">
      <c r="A180" s="35"/>
    </row>
    <row r="181" spans="1:1" ht="12.75">
      <c r="A181" s="35"/>
    </row>
    <row r="182" spans="1:1" ht="12.75">
      <c r="A182" s="35"/>
    </row>
    <row r="183" spans="1:1" ht="12.75">
      <c r="A183" s="35"/>
    </row>
    <row r="184" spans="1:1" ht="12.75">
      <c r="A184" s="35"/>
    </row>
    <row r="185" spans="1:1" ht="12.75">
      <c r="A185" s="35"/>
    </row>
    <row r="186" spans="1:1" ht="12.75">
      <c r="A186" s="35"/>
    </row>
    <row r="187" spans="1:1" ht="12.75">
      <c r="A187" s="35"/>
    </row>
    <row r="188" spans="1:1" ht="12.75">
      <c r="A188" s="35"/>
    </row>
    <row r="189" spans="1:1" ht="12.75">
      <c r="A189" s="35"/>
    </row>
    <row r="190" spans="1:1" ht="12.75">
      <c r="A190" s="35"/>
    </row>
    <row r="191" spans="1:1" ht="12.75">
      <c r="A191" s="35"/>
    </row>
    <row r="192" spans="1:1" ht="12.75">
      <c r="A192" s="35"/>
    </row>
    <row r="193" spans="1:1" ht="12.75">
      <c r="A193" s="35"/>
    </row>
    <row r="194" spans="1:1" ht="12.75">
      <c r="A194" s="35"/>
    </row>
    <row r="195" spans="1:1" ht="12.75">
      <c r="A195" s="35"/>
    </row>
    <row r="196" spans="1:1" ht="12.75">
      <c r="A196" s="35"/>
    </row>
    <row r="197" spans="1:1" ht="12.75">
      <c r="A197" s="35"/>
    </row>
    <row r="198" spans="1:1" ht="12.75">
      <c r="A198" s="35"/>
    </row>
    <row r="199" spans="1:1" ht="12.75">
      <c r="A199" s="35"/>
    </row>
    <row r="200" spans="1:1" ht="12.75">
      <c r="A200" s="35"/>
    </row>
    <row r="201" spans="1:1" ht="12.75">
      <c r="A201" s="35"/>
    </row>
    <row r="202" spans="1:1" ht="12.75">
      <c r="A202" s="35"/>
    </row>
    <row r="203" spans="1:1" ht="12.75">
      <c r="A203" s="35"/>
    </row>
    <row r="204" spans="1:1" ht="12.75">
      <c r="A204" s="35"/>
    </row>
    <row r="205" spans="1:1" ht="12.75">
      <c r="A205" s="35"/>
    </row>
    <row r="206" spans="1:1" ht="12.75">
      <c r="A206" s="35"/>
    </row>
    <row r="207" spans="1:1" ht="12.75">
      <c r="A207" s="35"/>
    </row>
    <row r="208" spans="1:1" ht="12.75">
      <c r="A208" s="35"/>
    </row>
    <row r="209" spans="1:1" ht="12.75">
      <c r="A209" s="35"/>
    </row>
    <row r="210" spans="1:1" ht="12.75">
      <c r="A210" s="35"/>
    </row>
    <row r="211" spans="1:1" ht="12.75">
      <c r="A211" s="35"/>
    </row>
    <row r="212" spans="1:1" ht="12.75">
      <c r="A212" s="35"/>
    </row>
    <row r="213" spans="1:1" ht="12.75">
      <c r="A213" s="35"/>
    </row>
    <row r="214" spans="1:1" ht="12.75">
      <c r="A214" s="35"/>
    </row>
    <row r="215" spans="1:1" ht="12.75">
      <c r="A215" s="35"/>
    </row>
    <row r="216" spans="1:1" ht="12.75">
      <c r="A216" s="35"/>
    </row>
    <row r="217" spans="1:1" ht="12.75">
      <c r="A217" s="35"/>
    </row>
    <row r="218" spans="1:1" ht="12.75">
      <c r="A218" s="35"/>
    </row>
    <row r="219" spans="1:1" ht="12.75">
      <c r="A219" s="35"/>
    </row>
    <row r="220" spans="1:1" ht="12.75">
      <c r="A220" s="35"/>
    </row>
    <row r="221" spans="1:1" ht="12.75">
      <c r="A221" s="35"/>
    </row>
    <row r="222" spans="1:1" ht="12.75">
      <c r="A222" s="35"/>
    </row>
    <row r="223" spans="1:1" ht="12.75">
      <c r="A223" s="35"/>
    </row>
    <row r="224" spans="1:1" ht="12.75">
      <c r="A224" s="35"/>
    </row>
    <row r="225" spans="1:1" ht="12.75">
      <c r="A225" s="35"/>
    </row>
    <row r="226" spans="1:1" ht="12.75">
      <c r="A226" s="35"/>
    </row>
    <row r="227" spans="1:1" ht="12.75">
      <c r="A227" s="35"/>
    </row>
    <row r="228" spans="1:1" ht="12.75">
      <c r="A228" s="35"/>
    </row>
    <row r="229" spans="1:1" ht="12.75">
      <c r="A229" s="35"/>
    </row>
    <row r="230" spans="1:1" ht="12.75">
      <c r="A230" s="35"/>
    </row>
    <row r="231" spans="1:1" ht="12.75">
      <c r="A231" s="35"/>
    </row>
    <row r="232" spans="1:1" ht="12.75">
      <c r="A232" s="35"/>
    </row>
    <row r="233" spans="1:1" ht="12.75">
      <c r="A233" s="35"/>
    </row>
    <row r="234" spans="1:1" ht="12.75">
      <c r="A234" s="35"/>
    </row>
    <row r="235" spans="1:1" ht="12.75">
      <c r="A235" s="35"/>
    </row>
    <row r="236" spans="1:1" ht="12.75">
      <c r="A236" s="35"/>
    </row>
    <row r="237" spans="1:1" ht="12.75">
      <c r="A237" s="35"/>
    </row>
    <row r="238" spans="1:1" ht="12.75">
      <c r="A238" s="35"/>
    </row>
    <row r="239" spans="1:1" ht="12.75">
      <c r="A239" s="35"/>
    </row>
    <row r="240" spans="1:1" ht="12.75">
      <c r="A240" s="35"/>
    </row>
    <row r="241" spans="1:1" ht="12.75">
      <c r="A241" s="35"/>
    </row>
    <row r="242" spans="1:1" ht="12.75">
      <c r="A242" s="35"/>
    </row>
    <row r="243" spans="1:1" ht="12.75">
      <c r="A243" s="35"/>
    </row>
    <row r="244" spans="1:1" ht="12.75">
      <c r="A244" s="35"/>
    </row>
    <row r="245" spans="1:1" ht="12.75">
      <c r="A245" s="35"/>
    </row>
    <row r="246" spans="1:1" ht="12.75">
      <c r="A246" s="35"/>
    </row>
    <row r="247" spans="1:1" ht="12.75">
      <c r="A247" s="35"/>
    </row>
    <row r="248" spans="1:1" ht="12.75">
      <c r="A248" s="35"/>
    </row>
    <row r="249" spans="1:1" ht="12.75">
      <c r="A249" s="35"/>
    </row>
    <row r="250" spans="1:1" ht="12.75">
      <c r="A250" s="35"/>
    </row>
    <row r="251" spans="1:1" ht="12.75">
      <c r="A251" s="35"/>
    </row>
    <row r="252" spans="1:1" ht="12.75">
      <c r="A252" s="35"/>
    </row>
    <row r="253" spans="1:1" ht="12.75">
      <c r="A253" s="35"/>
    </row>
    <row r="254" spans="1:1" ht="12.75">
      <c r="A254" s="35"/>
    </row>
    <row r="255" spans="1:1" ht="12.75">
      <c r="A255" s="35"/>
    </row>
    <row r="256" spans="1:1" ht="12.75">
      <c r="A256" s="35"/>
    </row>
    <row r="257" spans="1:1" ht="12.75">
      <c r="A257" s="35"/>
    </row>
    <row r="258" spans="1:1" ht="12.75">
      <c r="A258" s="35"/>
    </row>
    <row r="259" spans="1:1" ht="12.75">
      <c r="A259" s="35"/>
    </row>
    <row r="260" spans="1:1" ht="12.75">
      <c r="A260" s="35"/>
    </row>
    <row r="261" spans="1:1" ht="12.75">
      <c r="A261" s="35"/>
    </row>
    <row r="262" spans="1:1" ht="12.75">
      <c r="A262" s="35"/>
    </row>
    <row r="263" spans="1:1" ht="12.75">
      <c r="A263" s="35"/>
    </row>
    <row r="264" spans="1:1" ht="12.75">
      <c r="A264" s="35"/>
    </row>
    <row r="265" spans="1:1" ht="12.75">
      <c r="A265" s="35"/>
    </row>
    <row r="266" spans="1:1" ht="12.75">
      <c r="A266" s="35"/>
    </row>
    <row r="267" spans="1:1" ht="12.75">
      <c r="A267" s="35"/>
    </row>
    <row r="268" spans="1:1" ht="12.75">
      <c r="A268" s="35"/>
    </row>
    <row r="269" spans="1:1" ht="12.75">
      <c r="A269" s="35"/>
    </row>
    <row r="270" spans="1:1" ht="12.75">
      <c r="A270" s="35"/>
    </row>
    <row r="271" spans="1:1" ht="12.75">
      <c r="A271" s="35"/>
    </row>
    <row r="272" spans="1:1" ht="12.75">
      <c r="A272" s="35"/>
    </row>
    <row r="273" spans="1:1" ht="12.75">
      <c r="A273" s="35"/>
    </row>
    <row r="274" spans="1:1" ht="12.75">
      <c r="A274" s="35"/>
    </row>
    <row r="275" spans="1:1" ht="12.75">
      <c r="A275" s="35"/>
    </row>
    <row r="276" spans="1:1" ht="12.75">
      <c r="A276" s="35"/>
    </row>
    <row r="277" spans="1:1" ht="12.75">
      <c r="A277" s="35"/>
    </row>
    <row r="278" spans="1:1" ht="12.75">
      <c r="A278" s="35"/>
    </row>
    <row r="279" spans="1:1" ht="12.75">
      <c r="A279" s="35"/>
    </row>
    <row r="280" spans="1:1" ht="12.75">
      <c r="A280" s="35"/>
    </row>
    <row r="281" spans="1:1" ht="12.75">
      <c r="A281" s="35"/>
    </row>
    <row r="282" spans="1:1" ht="12.75">
      <c r="A282" s="35"/>
    </row>
    <row r="283" spans="1:1" ht="12.75">
      <c r="A283" s="35"/>
    </row>
    <row r="284" spans="1:1" ht="12.75">
      <c r="A284" s="35"/>
    </row>
    <row r="285" spans="1:1" ht="12.75">
      <c r="A285" s="35"/>
    </row>
    <row r="286" spans="1:1" ht="12.75">
      <c r="A286" s="35"/>
    </row>
    <row r="287" spans="1:1" ht="12.75">
      <c r="A287" s="35"/>
    </row>
    <row r="288" spans="1:1" ht="12.75">
      <c r="A288" s="35"/>
    </row>
    <row r="289" spans="1:1" ht="12.75">
      <c r="A289" s="35"/>
    </row>
    <row r="290" spans="1:1" ht="12.75">
      <c r="A290" s="35"/>
    </row>
    <row r="291" spans="1:1" ht="12.75">
      <c r="A291" s="35"/>
    </row>
    <row r="292" spans="1:1" ht="12.75">
      <c r="A292" s="35"/>
    </row>
    <row r="293" spans="1:1" ht="12.75">
      <c r="A293" s="35"/>
    </row>
    <row r="294" spans="1:1" ht="12.75">
      <c r="A294" s="35"/>
    </row>
    <row r="295" spans="1:1" ht="12.75">
      <c r="A295" s="35"/>
    </row>
    <row r="296" spans="1:1" ht="12.75">
      <c r="A296" s="35"/>
    </row>
    <row r="297" spans="1:1" ht="12.75">
      <c r="A297" s="35"/>
    </row>
    <row r="298" spans="1:1" ht="12.75">
      <c r="A298" s="35"/>
    </row>
    <row r="299" spans="1:1" ht="12.75">
      <c r="A299" s="35"/>
    </row>
    <row r="300" spans="1:1" ht="12.75">
      <c r="A300" s="35"/>
    </row>
    <row r="301" spans="1:1" ht="12.75">
      <c r="A301" s="35"/>
    </row>
    <row r="302" spans="1:1" ht="12.75">
      <c r="A302" s="35"/>
    </row>
    <row r="303" spans="1:1" ht="12.75">
      <c r="A303" s="35"/>
    </row>
    <row r="304" spans="1:1" ht="12.75">
      <c r="A304" s="35"/>
    </row>
    <row r="305" spans="1:1" ht="12.75">
      <c r="A305" s="35"/>
    </row>
    <row r="306" spans="1:1" ht="12.75">
      <c r="A306" s="35"/>
    </row>
    <row r="307" spans="1:1" ht="12.75">
      <c r="A307" s="35"/>
    </row>
    <row r="308" spans="1:1" ht="12.75">
      <c r="A308" s="35"/>
    </row>
    <row r="309" spans="1:1" ht="12.75">
      <c r="A309" s="35"/>
    </row>
    <row r="310" spans="1:1" ht="12.75">
      <c r="A310" s="35"/>
    </row>
    <row r="311" spans="1:1" ht="12.75">
      <c r="A311" s="35"/>
    </row>
    <row r="312" spans="1:1" ht="12.75">
      <c r="A312" s="35"/>
    </row>
    <row r="313" spans="1:1" ht="12.75">
      <c r="A313" s="35"/>
    </row>
    <row r="314" spans="1:1" ht="12.75">
      <c r="A314" s="35"/>
    </row>
    <row r="315" spans="1:1" ht="12.75">
      <c r="A315" s="35"/>
    </row>
    <row r="316" spans="1:1" ht="12.75">
      <c r="A316" s="35"/>
    </row>
    <row r="317" spans="1:1" ht="12.75">
      <c r="A317" s="35"/>
    </row>
    <row r="318" spans="1:1" ht="12.75">
      <c r="A318" s="35"/>
    </row>
    <row r="319" spans="1:1" ht="12.75">
      <c r="A319" s="35"/>
    </row>
    <row r="320" spans="1:1" ht="12.75">
      <c r="A320" s="35"/>
    </row>
    <row r="321" spans="1:1" ht="12.75">
      <c r="A321" s="35"/>
    </row>
    <row r="322" spans="1:1" ht="12.75">
      <c r="A322" s="35"/>
    </row>
    <row r="323" spans="1:1" ht="12.75">
      <c r="A323" s="35"/>
    </row>
    <row r="324" spans="1:1" ht="12.75">
      <c r="A324" s="35"/>
    </row>
    <row r="325" spans="1:1" ht="12.75">
      <c r="A325" s="35"/>
    </row>
    <row r="326" spans="1:1" ht="12.75">
      <c r="A326" s="35"/>
    </row>
    <row r="327" spans="1:1" ht="12.75">
      <c r="A327" s="35"/>
    </row>
    <row r="328" spans="1:1" ht="12.75">
      <c r="A328" s="35"/>
    </row>
    <row r="329" spans="1:1" ht="12.75">
      <c r="A329" s="35"/>
    </row>
    <row r="330" spans="1:1" ht="12.75">
      <c r="A330" s="35"/>
    </row>
    <row r="331" spans="1:1" ht="12.75">
      <c r="A331" s="35"/>
    </row>
    <row r="332" spans="1:1" ht="12.75">
      <c r="A332" s="35"/>
    </row>
    <row r="333" spans="1:1" ht="12.75">
      <c r="A333" s="35"/>
    </row>
    <row r="334" spans="1:1" ht="12.75">
      <c r="A334" s="35"/>
    </row>
    <row r="335" spans="1:1" ht="12.75">
      <c r="A335" s="35"/>
    </row>
    <row r="336" spans="1:1" ht="12.75">
      <c r="A336" s="35"/>
    </row>
    <row r="337" spans="1:1" ht="12.75">
      <c r="A337" s="35"/>
    </row>
    <row r="338" spans="1:1" ht="12.75">
      <c r="A338" s="35"/>
    </row>
    <row r="339" spans="1:1" ht="12.75">
      <c r="A339" s="35"/>
    </row>
    <row r="340" spans="1:1" ht="12.75">
      <c r="A340" s="35"/>
    </row>
    <row r="341" spans="1:1" ht="12.75">
      <c r="A341" s="35"/>
    </row>
    <row r="342" spans="1:1" ht="12.75">
      <c r="A342" s="35"/>
    </row>
    <row r="343" spans="1:1" ht="12.75">
      <c r="A343" s="35"/>
    </row>
    <row r="344" spans="1:1" ht="12.75">
      <c r="A344" s="35"/>
    </row>
    <row r="345" spans="1:1" ht="12.75">
      <c r="A345" s="35"/>
    </row>
    <row r="346" spans="1:1" ht="12.75">
      <c r="A346" s="35"/>
    </row>
    <row r="347" spans="1:1" ht="12.75">
      <c r="A347" s="35"/>
    </row>
    <row r="348" spans="1:1" ht="12.75">
      <c r="A348" s="35"/>
    </row>
    <row r="349" spans="1:1" ht="12.75">
      <c r="A349" s="35"/>
    </row>
    <row r="350" spans="1:1" ht="12.75">
      <c r="A350" s="35"/>
    </row>
    <row r="351" spans="1:1" ht="12.75">
      <c r="A351" s="35"/>
    </row>
    <row r="352" spans="1:1" ht="12.75">
      <c r="A352" s="35"/>
    </row>
    <row r="353" spans="1:1" ht="12.75">
      <c r="A353" s="35"/>
    </row>
    <row r="354" spans="1:1" ht="12.75">
      <c r="A354" s="35"/>
    </row>
    <row r="355" spans="1:1" ht="12.75">
      <c r="A355" s="35"/>
    </row>
    <row r="356" spans="1:1" ht="12.75">
      <c r="A356" s="35"/>
    </row>
    <row r="357" spans="1:1" ht="12.75">
      <c r="A357" s="35"/>
    </row>
    <row r="358" spans="1:1" ht="12.75">
      <c r="A358" s="35"/>
    </row>
    <row r="359" spans="1:1" ht="12.75">
      <c r="A359" s="35"/>
    </row>
    <row r="360" spans="1:1" ht="12.75">
      <c r="A360" s="35"/>
    </row>
    <row r="361" spans="1:1" ht="12.75">
      <c r="A361" s="35"/>
    </row>
    <row r="362" spans="1:1" ht="12.75">
      <c r="A362" s="35"/>
    </row>
    <row r="363" spans="1:1" ht="12.75">
      <c r="A363" s="35"/>
    </row>
    <row r="364" spans="1:1" ht="12.75">
      <c r="A364" s="35"/>
    </row>
    <row r="365" spans="1:1" ht="12.75">
      <c r="A365" s="35"/>
    </row>
    <row r="366" spans="1:1" ht="12.75">
      <c r="A366" s="35"/>
    </row>
    <row r="367" spans="1:1" ht="12.75">
      <c r="A367" s="35"/>
    </row>
    <row r="368" spans="1:1" ht="12.75">
      <c r="A368" s="35"/>
    </row>
    <row r="369" spans="1:1" ht="12.75">
      <c r="A369" s="35"/>
    </row>
    <row r="370" spans="1:1" ht="12.75">
      <c r="A370" s="35"/>
    </row>
    <row r="371" spans="1:1" ht="12.75">
      <c r="A371" s="35"/>
    </row>
    <row r="372" spans="1:1" ht="12.75">
      <c r="A372" s="35"/>
    </row>
    <row r="373" spans="1:1" ht="12.75">
      <c r="A373" s="35"/>
    </row>
    <row r="374" spans="1:1" ht="12.75">
      <c r="A374" s="35"/>
    </row>
    <row r="375" spans="1:1" ht="12.75">
      <c r="A375" s="35"/>
    </row>
    <row r="376" spans="1:1" ht="12.75">
      <c r="A376" s="35"/>
    </row>
    <row r="377" spans="1:1" ht="12.75">
      <c r="A377" s="35"/>
    </row>
    <row r="378" spans="1:1" ht="12.75">
      <c r="A378" s="35"/>
    </row>
    <row r="379" spans="1:1" ht="12.75">
      <c r="A379" s="35"/>
    </row>
    <row r="380" spans="1:1" ht="12.75">
      <c r="A380" s="35"/>
    </row>
    <row r="381" spans="1:1" ht="12.75">
      <c r="A381" s="35"/>
    </row>
    <row r="382" spans="1:1" ht="12.75">
      <c r="A382" s="35"/>
    </row>
    <row r="383" spans="1:1" ht="12.75">
      <c r="A383" s="35"/>
    </row>
    <row r="384" spans="1:1" ht="12.75">
      <c r="A384" s="35"/>
    </row>
    <row r="385" spans="1:1" ht="12.75">
      <c r="A385" s="35"/>
    </row>
    <row r="386" spans="1:1" ht="12.75">
      <c r="A386" s="35"/>
    </row>
    <row r="387" spans="1:1" ht="12.75">
      <c r="A387" s="35"/>
    </row>
    <row r="388" spans="1:1" ht="12.75">
      <c r="A388" s="35"/>
    </row>
    <row r="389" spans="1:1" ht="12.75">
      <c r="A389" s="35"/>
    </row>
    <row r="390" spans="1:1" ht="12.75">
      <c r="A390" s="35"/>
    </row>
    <row r="391" spans="1:1" ht="12.75">
      <c r="A391" s="35"/>
    </row>
    <row r="392" spans="1:1" ht="12.75">
      <c r="A392" s="35"/>
    </row>
    <row r="393" spans="1:1" ht="12.75">
      <c r="A393" s="35"/>
    </row>
    <row r="394" spans="1:1" ht="12.75">
      <c r="A394" s="35"/>
    </row>
    <row r="395" spans="1:1" ht="12.75">
      <c r="A395" s="35"/>
    </row>
    <row r="396" spans="1:1" ht="12.75">
      <c r="A396" s="35"/>
    </row>
    <row r="397" spans="1:1" ht="12.75">
      <c r="A397" s="35"/>
    </row>
    <row r="398" spans="1:1" ht="12.75">
      <c r="A398" s="35"/>
    </row>
    <row r="399" spans="1:1" ht="12.75">
      <c r="A399" s="35"/>
    </row>
    <row r="400" spans="1:1" ht="12.75">
      <c r="A400" s="35"/>
    </row>
    <row r="401" spans="1:1" ht="12.75">
      <c r="A401" s="35"/>
    </row>
    <row r="402" spans="1:1" ht="12.75">
      <c r="A402" s="35"/>
    </row>
    <row r="403" spans="1:1" ht="12.75">
      <c r="A403" s="35"/>
    </row>
    <row r="404" spans="1:1" ht="12.75">
      <c r="A404" s="35"/>
    </row>
    <row r="405" spans="1:1" ht="12.75">
      <c r="A405" s="35"/>
    </row>
    <row r="406" spans="1:1" ht="12.75">
      <c r="A406" s="35"/>
    </row>
    <row r="407" spans="1:1" ht="12.75">
      <c r="A407" s="35"/>
    </row>
    <row r="408" spans="1:1" ht="12.75">
      <c r="A408" s="35"/>
    </row>
    <row r="409" spans="1:1" ht="12.75">
      <c r="A409" s="35"/>
    </row>
    <row r="410" spans="1:1" ht="12.75">
      <c r="A410" s="35"/>
    </row>
    <row r="411" spans="1:1" ht="12.75">
      <c r="A411" s="35"/>
    </row>
    <row r="412" spans="1:1" ht="12.75">
      <c r="A412" s="35"/>
    </row>
    <row r="413" spans="1:1" ht="12.75">
      <c r="A413" s="35"/>
    </row>
    <row r="414" spans="1:1" ht="12.75">
      <c r="A414" s="35"/>
    </row>
    <row r="415" spans="1:1" ht="12.75">
      <c r="A415" s="35"/>
    </row>
    <row r="416" spans="1:1" ht="12.75">
      <c r="A416" s="35"/>
    </row>
    <row r="417" spans="1:1" ht="12.75">
      <c r="A417" s="35"/>
    </row>
    <row r="418" spans="1:1" ht="12.75">
      <c r="A418" s="35"/>
    </row>
    <row r="419" spans="1:1" ht="12.75">
      <c r="A419" s="35"/>
    </row>
    <row r="420" spans="1:1" ht="12.75">
      <c r="A420" s="35"/>
    </row>
    <row r="421" spans="1:1" ht="12.75">
      <c r="A421" s="35"/>
    </row>
    <row r="422" spans="1:1" ht="12.75">
      <c r="A422" s="35"/>
    </row>
    <row r="423" spans="1:1" ht="12.75">
      <c r="A423" s="35"/>
    </row>
    <row r="424" spans="1:1" ht="12.75">
      <c r="A424" s="35"/>
    </row>
    <row r="425" spans="1:1" ht="12.75">
      <c r="A425" s="35"/>
    </row>
    <row r="426" spans="1:1" ht="12.75">
      <c r="A426" s="35"/>
    </row>
    <row r="427" spans="1:1" ht="12.75">
      <c r="A427" s="35"/>
    </row>
    <row r="428" spans="1:1" ht="12.75">
      <c r="A428" s="35"/>
    </row>
    <row r="429" spans="1:1" ht="12.75">
      <c r="A429" s="35"/>
    </row>
    <row r="430" spans="1:1" ht="12.75">
      <c r="A430" s="35"/>
    </row>
    <row r="431" spans="1:1" ht="12.75">
      <c r="A431" s="35"/>
    </row>
    <row r="432" spans="1:1" ht="12.75">
      <c r="A432" s="35"/>
    </row>
    <row r="433" spans="1:1" ht="12.75">
      <c r="A433" s="35"/>
    </row>
    <row r="434" spans="1:1" ht="12.75">
      <c r="A434" s="35"/>
    </row>
    <row r="435" spans="1:1" ht="12.75">
      <c r="A435" s="35"/>
    </row>
    <row r="436" spans="1:1" ht="12.75">
      <c r="A436" s="35"/>
    </row>
    <row r="437" spans="1:1" ht="12.75">
      <c r="A437" s="35"/>
    </row>
    <row r="438" spans="1:1" ht="12.75">
      <c r="A438" s="35"/>
    </row>
    <row r="439" spans="1:1" ht="12.75">
      <c r="A439" s="35"/>
    </row>
    <row r="440" spans="1:1" ht="12.75">
      <c r="A440" s="35"/>
    </row>
    <row r="441" spans="1:1" ht="12.75">
      <c r="A441" s="35"/>
    </row>
    <row r="442" spans="1:1" ht="12.75">
      <c r="A442" s="35"/>
    </row>
    <row r="443" spans="1:1" ht="12.75">
      <c r="A443" s="35"/>
    </row>
    <row r="444" spans="1:1" ht="12.75">
      <c r="A444" s="35"/>
    </row>
    <row r="445" spans="1:1" ht="12.75">
      <c r="A445" s="35"/>
    </row>
    <row r="446" spans="1:1" ht="12.75">
      <c r="A446" s="35"/>
    </row>
    <row r="447" spans="1:1" ht="12.75">
      <c r="A447" s="35"/>
    </row>
    <row r="448" spans="1:1" ht="12.75">
      <c r="A448" s="35"/>
    </row>
    <row r="449" spans="1:1" ht="12.75">
      <c r="A449" s="35"/>
    </row>
    <row r="450" spans="1:1" ht="12.75">
      <c r="A450" s="35"/>
    </row>
    <row r="451" spans="1:1" ht="12.75">
      <c r="A451" s="35"/>
    </row>
    <row r="452" spans="1:1" ht="12.75">
      <c r="A452" s="35"/>
    </row>
    <row r="453" spans="1:1" ht="12.75">
      <c r="A453" s="35"/>
    </row>
    <row r="454" spans="1:1" ht="12.75">
      <c r="A454" s="35"/>
    </row>
    <row r="455" spans="1:1" ht="12.75">
      <c r="A455" s="35"/>
    </row>
    <row r="456" spans="1:1" ht="12.75">
      <c r="A456" s="35"/>
    </row>
    <row r="457" spans="1:1" ht="12.75">
      <c r="A457" s="35"/>
    </row>
    <row r="458" spans="1:1" ht="12.75">
      <c r="A458" s="35"/>
    </row>
    <row r="459" spans="1:1" ht="12.75">
      <c r="A459" s="35"/>
    </row>
    <row r="460" spans="1:1" ht="12.75">
      <c r="A460" s="35"/>
    </row>
    <row r="461" spans="1:1" ht="12.75">
      <c r="A461" s="35"/>
    </row>
    <row r="462" spans="1:1" ht="12.75">
      <c r="A462" s="35"/>
    </row>
    <row r="463" spans="1:1" ht="12.75">
      <c r="A463" s="35"/>
    </row>
    <row r="464" spans="1:1" ht="12.75">
      <c r="A464" s="35"/>
    </row>
    <row r="465" spans="1:1" ht="12.75">
      <c r="A465" s="35"/>
    </row>
    <row r="466" spans="1:1" ht="12.75">
      <c r="A466" s="35"/>
    </row>
    <row r="467" spans="1:1" ht="12.75">
      <c r="A467" s="35"/>
    </row>
    <row r="468" spans="1:1" ht="12.75">
      <c r="A468" s="35"/>
    </row>
    <row r="469" spans="1:1" ht="12.75">
      <c r="A469" s="35"/>
    </row>
    <row r="470" spans="1:1" ht="12.75">
      <c r="A470" s="35"/>
    </row>
    <row r="471" spans="1:1" ht="12.75">
      <c r="A471" s="35"/>
    </row>
    <row r="472" spans="1:1" ht="12.75">
      <c r="A472" s="35"/>
    </row>
    <row r="473" spans="1:1" ht="12.75">
      <c r="A473" s="35"/>
    </row>
    <row r="474" spans="1:1" ht="12.75">
      <c r="A474" s="35"/>
    </row>
    <row r="475" spans="1:1" ht="12.75">
      <c r="A475" s="35"/>
    </row>
    <row r="476" spans="1:1" ht="12.75">
      <c r="A476" s="35"/>
    </row>
    <row r="477" spans="1:1" ht="12.75">
      <c r="A477" s="35"/>
    </row>
    <row r="478" spans="1:1" ht="12.75">
      <c r="A478" s="35"/>
    </row>
    <row r="479" spans="1:1" ht="12.75">
      <c r="A479" s="35"/>
    </row>
    <row r="480" spans="1:1" ht="12.75">
      <c r="A480" s="35"/>
    </row>
    <row r="481" spans="1:1" ht="12.75">
      <c r="A481" s="35"/>
    </row>
    <row r="482" spans="1:1" ht="12.75">
      <c r="A482" s="35"/>
    </row>
    <row r="483" spans="1:1" ht="12.75">
      <c r="A483" s="35"/>
    </row>
    <row r="484" spans="1:1" ht="12.75">
      <c r="A484" s="35"/>
    </row>
    <row r="485" spans="1:1" ht="12.75">
      <c r="A485" s="35"/>
    </row>
    <row r="486" spans="1:1" ht="12.75">
      <c r="A486" s="35"/>
    </row>
    <row r="487" spans="1:1" ht="12.75">
      <c r="A487" s="35"/>
    </row>
    <row r="488" spans="1:1" ht="12.75">
      <c r="A488" s="35"/>
    </row>
    <row r="489" spans="1:1" ht="12.75">
      <c r="A489" s="35"/>
    </row>
    <row r="490" spans="1:1" ht="12.75">
      <c r="A490" s="35"/>
    </row>
    <row r="491" spans="1:1" ht="12.75">
      <c r="A491" s="35"/>
    </row>
    <row r="492" spans="1:1" ht="12.75">
      <c r="A492" s="35"/>
    </row>
    <row r="493" spans="1:1" ht="12.75">
      <c r="A493" s="35"/>
    </row>
    <row r="494" spans="1:1" ht="12.75">
      <c r="A494" s="35"/>
    </row>
    <row r="495" spans="1:1" ht="12.75">
      <c r="A495" s="35"/>
    </row>
    <row r="496" spans="1:1" ht="12.75">
      <c r="A496" s="35"/>
    </row>
    <row r="497" spans="1:1" ht="12.75">
      <c r="A497" s="35"/>
    </row>
    <row r="498" spans="1:1" ht="12.75">
      <c r="A498" s="35"/>
    </row>
    <row r="499" spans="1:1" ht="12.75">
      <c r="A499" s="35"/>
    </row>
    <row r="500" spans="1:1" ht="12.75">
      <c r="A500" s="35"/>
    </row>
    <row r="501" spans="1:1" ht="12.75">
      <c r="A501" s="35"/>
    </row>
    <row r="502" spans="1:1" ht="12.75">
      <c r="A502" s="35"/>
    </row>
    <row r="503" spans="1:1" ht="12.75">
      <c r="A503" s="35"/>
    </row>
    <row r="504" spans="1:1" ht="12.75">
      <c r="A504" s="35"/>
    </row>
    <row r="505" spans="1:1" ht="12.75">
      <c r="A505" s="35"/>
    </row>
    <row r="506" spans="1:1" ht="12.75">
      <c r="A506" s="35"/>
    </row>
    <row r="507" spans="1:1" ht="12.75">
      <c r="A507" s="35"/>
    </row>
    <row r="508" spans="1:1" ht="12.75">
      <c r="A508" s="35"/>
    </row>
    <row r="509" spans="1:1" ht="12.75">
      <c r="A509" s="35"/>
    </row>
    <row r="510" spans="1:1" ht="12.75">
      <c r="A510" s="35"/>
    </row>
    <row r="511" spans="1:1" ht="12.75">
      <c r="A511" s="35"/>
    </row>
    <row r="512" spans="1:1" ht="12.75">
      <c r="A512" s="35"/>
    </row>
    <row r="513" spans="1:1" ht="12.75">
      <c r="A513" s="35"/>
    </row>
    <row r="514" spans="1:1" ht="12.75">
      <c r="A514" s="35"/>
    </row>
    <row r="515" spans="1:1" ht="12.75">
      <c r="A515" s="35"/>
    </row>
    <row r="516" spans="1:1" ht="12.75">
      <c r="A516" s="35"/>
    </row>
    <row r="517" spans="1:1" ht="12.75">
      <c r="A517" s="35"/>
    </row>
    <row r="518" spans="1:1" ht="12.75">
      <c r="A518" s="35"/>
    </row>
    <row r="519" spans="1:1" ht="12.75">
      <c r="A519" s="35"/>
    </row>
    <row r="520" spans="1:1" ht="12.75">
      <c r="A520" s="35"/>
    </row>
    <row r="521" spans="1:1" ht="12.75">
      <c r="A521" s="35"/>
    </row>
    <row r="522" spans="1:1" ht="12.75">
      <c r="A522" s="35"/>
    </row>
    <row r="523" spans="1:1" ht="12.75">
      <c r="A523" s="35"/>
    </row>
    <row r="524" spans="1:1" ht="12.75">
      <c r="A524" s="35"/>
    </row>
    <row r="525" spans="1:1" ht="12.75">
      <c r="A525" s="35"/>
    </row>
    <row r="526" spans="1:1" ht="12.75">
      <c r="A526" s="35"/>
    </row>
    <row r="527" spans="1:1" ht="12.75">
      <c r="A527" s="35"/>
    </row>
    <row r="528" spans="1:1" ht="12.75">
      <c r="A528" s="35"/>
    </row>
    <row r="529" spans="1:1" ht="12.75">
      <c r="A529" s="35"/>
    </row>
    <row r="530" spans="1:1" ht="12.75">
      <c r="A530" s="35"/>
    </row>
    <row r="531" spans="1:1" ht="12.75">
      <c r="A531" s="35"/>
    </row>
    <row r="532" spans="1:1" ht="12.75">
      <c r="A532" s="35"/>
    </row>
    <row r="533" spans="1:1" ht="12.75">
      <c r="A533" s="35"/>
    </row>
    <row r="534" spans="1:1" ht="12.75">
      <c r="A534" s="35"/>
    </row>
    <row r="535" spans="1:1" ht="12.75">
      <c r="A535" s="35"/>
    </row>
    <row r="536" spans="1:1" ht="12.75">
      <c r="A536" s="35"/>
    </row>
    <row r="537" spans="1:1" ht="12.75">
      <c r="A537" s="35"/>
    </row>
    <row r="538" spans="1:1" ht="12.75">
      <c r="A538" s="35"/>
    </row>
    <row r="539" spans="1:1" ht="12.75">
      <c r="A539" s="35"/>
    </row>
    <row r="540" spans="1:1" ht="12.75">
      <c r="A540" s="35"/>
    </row>
    <row r="541" spans="1:1" ht="12.75">
      <c r="A541" s="35"/>
    </row>
    <row r="542" spans="1:1" ht="12.75">
      <c r="A542" s="35"/>
    </row>
    <row r="543" spans="1:1" ht="12.75">
      <c r="A543" s="35"/>
    </row>
    <row r="544" spans="1:1" ht="12.75">
      <c r="A544" s="35"/>
    </row>
    <row r="545" spans="1:1" ht="12.75">
      <c r="A545" s="35"/>
    </row>
    <row r="546" spans="1:1" ht="12.75">
      <c r="A546" s="35"/>
    </row>
    <row r="547" spans="1:1" ht="12.75">
      <c r="A547" s="35"/>
    </row>
    <row r="548" spans="1:1" ht="12.75">
      <c r="A548" s="35"/>
    </row>
    <row r="549" spans="1:1" ht="12.75">
      <c r="A549" s="35"/>
    </row>
    <row r="550" spans="1:1" ht="12.75">
      <c r="A550" s="35"/>
    </row>
    <row r="551" spans="1:1" ht="12.75">
      <c r="A551" s="35"/>
    </row>
    <row r="552" spans="1:1" ht="12.75">
      <c r="A552" s="35"/>
    </row>
    <row r="553" spans="1:1" ht="12.75">
      <c r="A553" s="35"/>
    </row>
    <row r="554" spans="1:1" ht="12.75">
      <c r="A554" s="35"/>
    </row>
    <row r="555" spans="1:1" ht="12.75">
      <c r="A555" s="35"/>
    </row>
    <row r="556" spans="1:1" ht="12.75">
      <c r="A556" s="35"/>
    </row>
    <row r="557" spans="1:1" ht="12.75">
      <c r="A557" s="35"/>
    </row>
    <row r="558" spans="1:1" ht="12.75">
      <c r="A558" s="35"/>
    </row>
    <row r="559" spans="1:1" ht="12.75">
      <c r="A559" s="35"/>
    </row>
    <row r="560" spans="1:1" ht="12.75">
      <c r="A560" s="35"/>
    </row>
    <row r="561" spans="1:1" ht="12.75">
      <c r="A561" s="35"/>
    </row>
    <row r="562" spans="1:1" ht="12.75">
      <c r="A562" s="35"/>
    </row>
    <row r="563" spans="1:1" ht="12.75">
      <c r="A563" s="35"/>
    </row>
    <row r="564" spans="1:1" ht="12.75">
      <c r="A564" s="35"/>
    </row>
    <row r="565" spans="1:1" ht="12.75">
      <c r="A565" s="35"/>
    </row>
    <row r="566" spans="1:1" ht="12.75">
      <c r="A566" s="35"/>
    </row>
    <row r="567" spans="1:1" ht="12.75">
      <c r="A567" s="35"/>
    </row>
    <row r="568" spans="1:1" ht="12.75">
      <c r="A568" s="35"/>
    </row>
    <row r="569" spans="1:1" ht="12.75">
      <c r="A569" s="35"/>
    </row>
    <row r="570" spans="1:1" ht="12.75">
      <c r="A570" s="35"/>
    </row>
    <row r="571" spans="1:1" ht="12.75">
      <c r="A571" s="35"/>
    </row>
    <row r="572" spans="1:1" ht="12.75">
      <c r="A572" s="35"/>
    </row>
    <row r="573" spans="1:1" ht="12.75">
      <c r="A573" s="35"/>
    </row>
    <row r="574" spans="1:1" ht="12.75">
      <c r="A574" s="35"/>
    </row>
    <row r="575" spans="1:1" ht="12.75">
      <c r="A575" s="35"/>
    </row>
    <row r="576" spans="1:1" ht="12.75">
      <c r="A576" s="35"/>
    </row>
    <row r="577" spans="1:1" ht="12.75">
      <c r="A577" s="35"/>
    </row>
    <row r="578" spans="1:1" ht="12.75">
      <c r="A578" s="35"/>
    </row>
    <row r="579" spans="1:1" ht="12.75">
      <c r="A579" s="35"/>
    </row>
    <row r="580" spans="1:1" ht="12.75">
      <c r="A580" s="35"/>
    </row>
    <row r="581" spans="1:1" ht="12.75">
      <c r="A581" s="35"/>
    </row>
    <row r="582" spans="1:1" ht="12.75">
      <c r="A582" s="35"/>
    </row>
    <row r="583" spans="1:1" ht="12.75">
      <c r="A583" s="35"/>
    </row>
    <row r="584" spans="1:1" ht="12.75">
      <c r="A584" s="35"/>
    </row>
    <row r="585" spans="1:1" ht="12.75">
      <c r="A585" s="35"/>
    </row>
    <row r="586" spans="1:1" ht="12.75">
      <c r="A586" s="35"/>
    </row>
    <row r="587" spans="1:1" ht="12.75">
      <c r="A587" s="35"/>
    </row>
    <row r="588" spans="1:1" ht="12.75">
      <c r="A588" s="35"/>
    </row>
    <row r="589" spans="1:1" ht="12.75">
      <c r="A589" s="35"/>
    </row>
    <row r="590" spans="1:1" ht="12.75">
      <c r="A590" s="35"/>
    </row>
    <row r="591" spans="1:1" ht="12.75">
      <c r="A591" s="35"/>
    </row>
    <row r="592" spans="1:1" ht="12.75">
      <c r="A592" s="35"/>
    </row>
    <row r="593" spans="1:1" ht="12.75">
      <c r="A593" s="35"/>
    </row>
    <row r="594" spans="1:1" ht="12.75">
      <c r="A594" s="35"/>
    </row>
    <row r="595" spans="1:1" ht="12.75">
      <c r="A595" s="35"/>
    </row>
    <row r="596" spans="1:1" ht="12.75">
      <c r="A596" s="35"/>
    </row>
    <row r="597" spans="1:1" ht="12.75">
      <c r="A597" s="35"/>
    </row>
    <row r="598" spans="1:1" ht="12.75">
      <c r="A598" s="35"/>
    </row>
    <row r="599" spans="1:1" ht="12.75">
      <c r="A599" s="35"/>
    </row>
    <row r="600" spans="1:1" ht="12.75">
      <c r="A600" s="35"/>
    </row>
    <row r="601" spans="1:1" ht="12.75">
      <c r="A601" s="35"/>
    </row>
    <row r="602" spans="1:1" ht="12.75">
      <c r="A602" s="35"/>
    </row>
    <row r="603" spans="1:1" ht="12.75">
      <c r="A603" s="35"/>
    </row>
    <row r="604" spans="1:1" ht="12.75">
      <c r="A604" s="35"/>
    </row>
    <row r="605" spans="1:1" ht="12.75">
      <c r="A605" s="35"/>
    </row>
    <row r="606" spans="1:1" ht="12.75">
      <c r="A606" s="35"/>
    </row>
    <row r="607" spans="1:1" ht="12.75">
      <c r="A607" s="35"/>
    </row>
    <row r="608" spans="1:1" ht="12.75">
      <c r="A608" s="35"/>
    </row>
    <row r="609" spans="1:1" ht="12.75">
      <c r="A609" s="35"/>
    </row>
    <row r="610" spans="1:1" ht="12.75">
      <c r="A610" s="35"/>
    </row>
    <row r="611" spans="1:1" ht="12.75">
      <c r="A611" s="35"/>
    </row>
    <row r="612" spans="1:1" ht="12.75">
      <c r="A612" s="35"/>
    </row>
    <row r="613" spans="1:1" ht="12.75">
      <c r="A613" s="35"/>
    </row>
    <row r="614" spans="1:1" ht="12.75">
      <c r="A614" s="35"/>
    </row>
    <row r="615" spans="1:1" ht="12.75">
      <c r="A615" s="35"/>
    </row>
    <row r="616" spans="1:1" ht="12.75">
      <c r="A616" s="35"/>
    </row>
    <row r="617" spans="1:1" ht="12.75">
      <c r="A617" s="35"/>
    </row>
    <row r="618" spans="1:1" ht="12.75">
      <c r="A618" s="35"/>
    </row>
    <row r="619" spans="1:1" ht="12.75">
      <c r="A619" s="35"/>
    </row>
    <row r="620" spans="1:1" ht="12.75">
      <c r="A620" s="35"/>
    </row>
    <row r="621" spans="1:1" ht="12.75">
      <c r="A621" s="35"/>
    </row>
    <row r="622" spans="1:1" ht="12.75">
      <c r="A622" s="35"/>
    </row>
    <row r="623" spans="1:1" ht="12.75">
      <c r="A623" s="35"/>
    </row>
    <row r="624" spans="1:1" ht="12.75">
      <c r="A624" s="35"/>
    </row>
    <row r="625" spans="1:1" ht="12.75">
      <c r="A625" s="35"/>
    </row>
    <row r="626" spans="1:1" ht="12.75">
      <c r="A626" s="35"/>
    </row>
    <row r="627" spans="1:1" ht="12.75">
      <c r="A627" s="35"/>
    </row>
    <row r="628" spans="1:1" ht="12.75">
      <c r="A628" s="35"/>
    </row>
    <row r="629" spans="1:1" ht="12.75">
      <c r="A629" s="35"/>
    </row>
    <row r="630" spans="1:1" ht="12.75">
      <c r="A630" s="35"/>
    </row>
    <row r="631" spans="1:1" ht="12.75">
      <c r="A631" s="35"/>
    </row>
    <row r="632" spans="1:1" ht="12.75">
      <c r="A632" s="35"/>
    </row>
    <row r="633" spans="1:1" ht="12.75">
      <c r="A633" s="35"/>
    </row>
    <row r="634" spans="1:1" ht="12.75">
      <c r="A634" s="35"/>
    </row>
    <row r="635" spans="1:1" ht="12.75">
      <c r="A635" s="35"/>
    </row>
    <row r="636" spans="1:1" ht="12.75">
      <c r="A636" s="35"/>
    </row>
    <row r="637" spans="1:1" ht="12.75">
      <c r="A637" s="35"/>
    </row>
    <row r="638" spans="1:1" ht="12.75">
      <c r="A638" s="35"/>
    </row>
    <row r="639" spans="1:1" ht="12.75">
      <c r="A639" s="35"/>
    </row>
    <row r="640" spans="1:1" ht="12.75">
      <c r="A640" s="35"/>
    </row>
    <row r="641" spans="1:1" ht="12.75">
      <c r="A641" s="35"/>
    </row>
    <row r="642" spans="1:1" ht="12.75">
      <c r="A642" s="35"/>
    </row>
    <row r="643" spans="1:1" ht="12.75">
      <c r="A643" s="35"/>
    </row>
    <row r="644" spans="1:1" ht="12.75">
      <c r="A644" s="35"/>
    </row>
    <row r="645" spans="1:1" ht="12.75">
      <c r="A645" s="35"/>
    </row>
    <row r="646" spans="1:1" ht="12.75">
      <c r="A646" s="35"/>
    </row>
    <row r="647" spans="1:1" ht="12.75">
      <c r="A647" s="35"/>
    </row>
    <row r="648" spans="1:1" ht="12.75">
      <c r="A648" s="35"/>
    </row>
    <row r="649" spans="1:1" ht="12.75">
      <c r="A649" s="35"/>
    </row>
    <row r="650" spans="1:1" ht="12.75">
      <c r="A650" s="35"/>
    </row>
    <row r="651" spans="1:1" ht="12.75">
      <c r="A651" s="35"/>
    </row>
    <row r="652" spans="1:1" ht="12.75">
      <c r="A652" s="35"/>
    </row>
    <row r="653" spans="1:1" ht="12.75">
      <c r="A653" s="35"/>
    </row>
    <row r="654" spans="1:1" ht="12.75">
      <c r="A654" s="35"/>
    </row>
    <row r="655" spans="1:1" ht="12.75">
      <c r="A655" s="35"/>
    </row>
    <row r="656" spans="1:1" ht="12.75">
      <c r="A656" s="35"/>
    </row>
    <row r="657" spans="1:1" ht="12.75">
      <c r="A657" s="35"/>
    </row>
    <row r="658" spans="1:1" ht="12.75">
      <c r="A658" s="35"/>
    </row>
    <row r="659" spans="1:1" ht="12.75">
      <c r="A659" s="35"/>
    </row>
    <row r="660" spans="1:1" ht="12.75">
      <c r="A660" s="35"/>
    </row>
    <row r="661" spans="1:1" ht="12.75">
      <c r="A661" s="35"/>
    </row>
    <row r="662" spans="1:1" ht="12.75">
      <c r="A662" s="35"/>
    </row>
    <row r="663" spans="1:1" ht="12.75">
      <c r="A663" s="35"/>
    </row>
    <row r="664" spans="1:1" ht="12.75">
      <c r="A664" s="35"/>
    </row>
    <row r="665" spans="1:1" ht="12.75">
      <c r="A665" s="35"/>
    </row>
    <row r="666" spans="1:1" ht="12.75">
      <c r="A666" s="35"/>
    </row>
    <row r="667" spans="1:1" ht="12.75">
      <c r="A667" s="35"/>
    </row>
    <row r="668" spans="1:1" ht="12.75">
      <c r="A668" s="35"/>
    </row>
    <row r="669" spans="1:1" ht="12.75">
      <c r="A669" s="35"/>
    </row>
    <row r="670" spans="1:1" ht="12.75">
      <c r="A670" s="35"/>
    </row>
    <row r="671" spans="1:1" ht="12.75">
      <c r="A671" s="35"/>
    </row>
    <row r="672" spans="1:1" ht="12.75">
      <c r="A672" s="35"/>
    </row>
    <row r="673" spans="1:1" ht="12.75">
      <c r="A673" s="35"/>
    </row>
    <row r="674" spans="1:1" ht="12.75">
      <c r="A674" s="35"/>
    </row>
    <row r="675" spans="1:1" ht="12.75">
      <c r="A675" s="35"/>
    </row>
    <row r="676" spans="1:1" ht="12.75">
      <c r="A676" s="35"/>
    </row>
    <row r="677" spans="1:1" ht="12.75">
      <c r="A677" s="35"/>
    </row>
    <row r="678" spans="1:1" ht="12.75">
      <c r="A678" s="35"/>
    </row>
    <row r="679" spans="1:1" ht="12.75">
      <c r="A679" s="35"/>
    </row>
    <row r="680" spans="1:1" ht="12.75">
      <c r="A680" s="35"/>
    </row>
    <row r="681" spans="1:1" ht="12.75">
      <c r="A681" s="35"/>
    </row>
    <row r="682" spans="1:1" ht="12.75">
      <c r="A682" s="35"/>
    </row>
    <row r="683" spans="1:1" ht="12.75">
      <c r="A683" s="35"/>
    </row>
    <row r="684" spans="1:1" ht="12.75">
      <c r="A684" s="35"/>
    </row>
    <row r="685" spans="1:1" ht="12.75">
      <c r="A685" s="35"/>
    </row>
    <row r="686" spans="1:1" ht="12.75">
      <c r="A686" s="35"/>
    </row>
    <row r="687" spans="1:1" ht="12.75">
      <c r="A687" s="35"/>
    </row>
    <row r="688" spans="1:1" ht="12.75">
      <c r="A688" s="35"/>
    </row>
    <row r="689" spans="1:1" ht="12.75">
      <c r="A689" s="35"/>
    </row>
    <row r="690" spans="1:1" ht="12.75">
      <c r="A690" s="35"/>
    </row>
    <row r="691" spans="1:1" ht="12.75">
      <c r="A691" s="35"/>
    </row>
    <row r="692" spans="1:1" ht="12.75">
      <c r="A692" s="35"/>
    </row>
    <row r="693" spans="1:1" ht="12.75">
      <c r="A693" s="35"/>
    </row>
    <row r="694" spans="1:1" ht="12.75">
      <c r="A694" s="35"/>
    </row>
    <row r="695" spans="1:1" ht="12.75">
      <c r="A695" s="35"/>
    </row>
    <row r="696" spans="1:1" ht="12.75">
      <c r="A696" s="35"/>
    </row>
    <row r="697" spans="1:1" ht="12.75">
      <c r="A697" s="35"/>
    </row>
    <row r="698" spans="1:1" ht="12.75">
      <c r="A698" s="35"/>
    </row>
    <row r="699" spans="1:1" ht="12.75">
      <c r="A699" s="35"/>
    </row>
    <row r="700" spans="1:1" ht="12.75">
      <c r="A700" s="35"/>
    </row>
    <row r="701" spans="1:1" ht="12.75">
      <c r="A701" s="35"/>
    </row>
    <row r="702" spans="1:1" ht="12.75">
      <c r="A702" s="35"/>
    </row>
    <row r="703" spans="1:1" ht="12.75">
      <c r="A703" s="35"/>
    </row>
    <row r="704" spans="1:1" ht="12.75">
      <c r="A704" s="35"/>
    </row>
    <row r="705" spans="1:1" ht="12.75">
      <c r="A705" s="35"/>
    </row>
    <row r="706" spans="1:1" ht="12.75">
      <c r="A706" s="35"/>
    </row>
    <row r="707" spans="1:1" ht="12.75">
      <c r="A707" s="35"/>
    </row>
    <row r="708" spans="1:1" ht="12.75">
      <c r="A708" s="35"/>
    </row>
    <row r="709" spans="1:1" ht="12.75">
      <c r="A709" s="35"/>
    </row>
    <row r="710" spans="1:1" ht="12.75">
      <c r="A710" s="35"/>
    </row>
    <row r="711" spans="1:1" ht="12.75">
      <c r="A711" s="35"/>
    </row>
    <row r="712" spans="1:1" ht="12.75">
      <c r="A712" s="35"/>
    </row>
    <row r="713" spans="1:1" ht="12.75">
      <c r="A713" s="35"/>
    </row>
    <row r="714" spans="1:1" ht="12.75">
      <c r="A714" s="35"/>
    </row>
    <row r="715" spans="1:1" ht="12.75">
      <c r="A715" s="35"/>
    </row>
    <row r="716" spans="1:1" ht="12.75">
      <c r="A716" s="35"/>
    </row>
    <row r="717" spans="1:1" ht="12.75">
      <c r="A717" s="35"/>
    </row>
    <row r="718" spans="1:1" ht="12.75">
      <c r="A718" s="35"/>
    </row>
    <row r="719" spans="1:1" ht="12.75">
      <c r="A719" s="35"/>
    </row>
    <row r="720" spans="1:1" ht="12.75">
      <c r="A720" s="35"/>
    </row>
    <row r="721" spans="1:1" ht="12.75">
      <c r="A721" s="35"/>
    </row>
    <row r="722" spans="1:1" ht="12.75">
      <c r="A722" s="35"/>
    </row>
    <row r="723" spans="1:1" ht="12.75">
      <c r="A723" s="35"/>
    </row>
    <row r="724" spans="1:1" ht="12.75">
      <c r="A724" s="35"/>
    </row>
    <row r="725" spans="1:1" ht="12.75">
      <c r="A725" s="35"/>
    </row>
    <row r="726" spans="1:1" ht="12.75">
      <c r="A726" s="35"/>
    </row>
    <row r="727" spans="1:1" ht="12.75">
      <c r="A727" s="35"/>
    </row>
    <row r="728" spans="1:1" ht="12.75">
      <c r="A728" s="35"/>
    </row>
    <row r="729" spans="1:1" ht="12.75">
      <c r="A729" s="35"/>
    </row>
    <row r="730" spans="1:1" ht="12.75">
      <c r="A730" s="35"/>
    </row>
    <row r="731" spans="1:1" ht="12.75">
      <c r="A731" s="35"/>
    </row>
    <row r="732" spans="1:1" ht="12.75">
      <c r="A732" s="35"/>
    </row>
    <row r="733" spans="1:1" ht="12.75">
      <c r="A733" s="35"/>
    </row>
    <row r="734" spans="1:1" ht="12.75">
      <c r="A734" s="35"/>
    </row>
    <row r="735" spans="1:1" ht="12.75">
      <c r="A735" s="35"/>
    </row>
    <row r="736" spans="1:1" ht="12.75">
      <c r="A736" s="35"/>
    </row>
    <row r="737" spans="1:1" ht="12.75">
      <c r="A737" s="35"/>
    </row>
    <row r="738" spans="1:1" ht="12.75">
      <c r="A738" s="35"/>
    </row>
    <row r="739" spans="1:1" ht="12.75">
      <c r="A739" s="35"/>
    </row>
    <row r="740" spans="1:1" ht="12.75">
      <c r="A740" s="35"/>
    </row>
    <row r="741" spans="1:1" ht="12.75">
      <c r="A741" s="35"/>
    </row>
    <row r="742" spans="1:1" ht="12.75">
      <c r="A742" s="35"/>
    </row>
    <row r="743" spans="1:1" ht="12.75">
      <c r="A743" s="35"/>
    </row>
    <row r="744" spans="1:1" ht="12.75">
      <c r="A744" s="35"/>
    </row>
    <row r="745" spans="1:1" ht="12.75">
      <c r="A745" s="35"/>
    </row>
    <row r="746" spans="1:1" ht="12.75">
      <c r="A746" s="35"/>
    </row>
    <row r="747" spans="1:1" ht="12.75">
      <c r="A747" s="35"/>
    </row>
    <row r="748" spans="1:1" ht="12.75">
      <c r="A748" s="35"/>
    </row>
    <row r="749" spans="1:1" ht="12.75">
      <c r="A749" s="35"/>
    </row>
    <row r="750" spans="1:1" ht="12.75">
      <c r="A750" s="35"/>
    </row>
    <row r="751" spans="1:1" ht="12.75">
      <c r="A751" s="35"/>
    </row>
    <row r="752" spans="1:1" ht="12.75">
      <c r="A752" s="35"/>
    </row>
    <row r="753" spans="1:1" ht="12.75">
      <c r="A753" s="35"/>
    </row>
    <row r="754" spans="1:1" ht="12.75">
      <c r="A754" s="35"/>
    </row>
    <row r="755" spans="1:1" ht="12.75">
      <c r="A755" s="35"/>
    </row>
    <row r="756" spans="1:1" ht="12.75">
      <c r="A756" s="35"/>
    </row>
    <row r="757" spans="1:1" ht="12.75">
      <c r="A757" s="35"/>
    </row>
    <row r="758" spans="1:1" ht="12.75">
      <c r="A758" s="35"/>
    </row>
    <row r="759" spans="1:1" ht="12.75">
      <c r="A759" s="35"/>
    </row>
    <row r="760" spans="1:1" ht="12.75">
      <c r="A760" s="35"/>
    </row>
    <row r="761" spans="1:1" ht="12.75">
      <c r="A761" s="35"/>
    </row>
    <row r="762" spans="1:1" ht="12.75">
      <c r="A762" s="35"/>
    </row>
    <row r="763" spans="1:1" ht="12.75">
      <c r="A763" s="35"/>
    </row>
    <row r="764" spans="1:1" ht="12.75">
      <c r="A764" s="35"/>
    </row>
    <row r="765" spans="1:1" ht="12.75">
      <c r="A765" s="35"/>
    </row>
    <row r="766" spans="1:1" ht="12.75">
      <c r="A766" s="35"/>
    </row>
    <row r="767" spans="1:1" ht="12.75">
      <c r="A767" s="35"/>
    </row>
    <row r="768" spans="1:1" ht="12.75">
      <c r="A768" s="35"/>
    </row>
    <row r="769" spans="1:1" ht="12.75">
      <c r="A769" s="35"/>
    </row>
    <row r="770" spans="1:1" ht="12.75">
      <c r="A770" s="35"/>
    </row>
    <row r="771" spans="1:1" ht="12.75">
      <c r="A771" s="35"/>
    </row>
    <row r="772" spans="1:1" ht="12.75">
      <c r="A772" s="35"/>
    </row>
    <row r="773" spans="1:1" ht="12.75">
      <c r="A773" s="35"/>
    </row>
    <row r="774" spans="1:1" ht="12.75">
      <c r="A774" s="35"/>
    </row>
    <row r="775" spans="1:1" ht="12.75">
      <c r="A775" s="35"/>
    </row>
    <row r="776" spans="1:1" ht="12.75">
      <c r="A776" s="35"/>
    </row>
    <row r="777" spans="1:1" ht="12.75">
      <c r="A777" s="35"/>
    </row>
    <row r="778" spans="1:1" ht="12.75">
      <c r="A778" s="35"/>
    </row>
    <row r="779" spans="1:1" ht="12.75">
      <c r="A779" s="35"/>
    </row>
    <row r="780" spans="1:1" ht="12.75">
      <c r="A780" s="35"/>
    </row>
    <row r="781" spans="1:1" ht="12.75">
      <c r="A781" s="35"/>
    </row>
    <row r="782" spans="1:1" ht="12.75">
      <c r="A782" s="35"/>
    </row>
    <row r="783" spans="1:1" ht="12.75">
      <c r="A783" s="35"/>
    </row>
    <row r="784" spans="1:1" ht="12.75">
      <c r="A784" s="35"/>
    </row>
    <row r="785" spans="1:1" ht="12.75">
      <c r="A785" s="35"/>
    </row>
    <row r="786" spans="1:1" ht="12.75">
      <c r="A786" s="35"/>
    </row>
    <row r="787" spans="1:1" ht="12.75">
      <c r="A787" s="35"/>
    </row>
    <row r="788" spans="1:1" ht="12.75">
      <c r="A788" s="35"/>
    </row>
    <row r="789" spans="1:1" ht="12.75">
      <c r="A789" s="35"/>
    </row>
    <row r="790" spans="1:1" ht="12.75">
      <c r="A790" s="35"/>
    </row>
    <row r="791" spans="1:1" ht="12.75">
      <c r="A791" s="35"/>
    </row>
    <row r="792" spans="1:1" ht="12.75">
      <c r="A792" s="35"/>
    </row>
    <row r="793" spans="1:1" ht="12.75">
      <c r="A793" s="35"/>
    </row>
    <row r="794" spans="1:1" ht="12.75">
      <c r="A794" s="35"/>
    </row>
    <row r="795" spans="1:1" ht="12.75">
      <c r="A795" s="35"/>
    </row>
    <row r="796" spans="1:1" ht="12.75">
      <c r="A796" s="35"/>
    </row>
    <row r="797" spans="1:1" ht="12.75">
      <c r="A797" s="35"/>
    </row>
    <row r="798" spans="1:1" ht="12.75">
      <c r="A798" s="35"/>
    </row>
    <row r="799" spans="1:1" ht="12.75">
      <c r="A799" s="35"/>
    </row>
    <row r="800" spans="1:1" ht="12.75">
      <c r="A800" s="35"/>
    </row>
    <row r="801" spans="1:1" ht="12.75">
      <c r="A801" s="35"/>
    </row>
    <row r="802" spans="1:1" ht="12.75">
      <c r="A802" s="35"/>
    </row>
    <row r="803" spans="1:1" ht="12.75">
      <c r="A803" s="35"/>
    </row>
    <row r="804" spans="1:1" ht="12.75">
      <c r="A804" s="35"/>
    </row>
    <row r="805" spans="1:1" ht="12.75">
      <c r="A805" s="35"/>
    </row>
    <row r="806" spans="1:1" ht="12.75">
      <c r="A806" s="35"/>
    </row>
    <row r="807" spans="1:1" ht="12.75">
      <c r="A807" s="35"/>
    </row>
    <row r="808" spans="1:1" ht="12.75">
      <c r="A808" s="35"/>
    </row>
    <row r="809" spans="1:1" ht="12.75">
      <c r="A809" s="35"/>
    </row>
    <row r="810" spans="1:1" ht="12.75">
      <c r="A810" s="35"/>
    </row>
    <row r="811" spans="1:1" ht="12.75">
      <c r="A811" s="35"/>
    </row>
    <row r="812" spans="1:1" ht="12.75">
      <c r="A812" s="35"/>
    </row>
    <row r="813" spans="1:1" ht="12.75">
      <c r="A813" s="35"/>
    </row>
    <row r="814" spans="1:1" ht="12.75">
      <c r="A814" s="35"/>
    </row>
    <row r="815" spans="1:1" ht="12.75">
      <c r="A815" s="35"/>
    </row>
    <row r="816" spans="1:1" ht="12.75">
      <c r="A816" s="35"/>
    </row>
    <row r="817" spans="1:1" ht="12.75">
      <c r="A817" s="35"/>
    </row>
    <row r="818" spans="1:1" ht="12.75">
      <c r="A818" s="35"/>
    </row>
    <row r="819" spans="1:1" ht="12.75">
      <c r="A819" s="35"/>
    </row>
    <row r="820" spans="1:1" ht="12.75">
      <c r="A820" s="35"/>
    </row>
    <row r="821" spans="1:1" ht="12.75">
      <c r="A821" s="35"/>
    </row>
    <row r="822" spans="1:1" ht="12.75">
      <c r="A822" s="35"/>
    </row>
  </sheetData>
  <mergeCells count="23">
    <mergeCell ref="C25:P25"/>
    <mergeCell ref="A2:A5"/>
    <mergeCell ref="C6:O6"/>
    <mergeCell ref="A1:P1"/>
    <mergeCell ref="C77:P77"/>
    <mergeCell ref="C64:P64"/>
    <mergeCell ref="C70:P70"/>
    <mergeCell ref="C63:P63"/>
    <mergeCell ref="C28:P28"/>
    <mergeCell ref="C41:P41"/>
    <mergeCell ref="C35:P35"/>
    <mergeCell ref="C32:P32"/>
    <mergeCell ref="C136:P136"/>
    <mergeCell ref="C99:P99"/>
    <mergeCell ref="C92:P92"/>
    <mergeCell ref="C48:P48"/>
    <mergeCell ref="C51:P51"/>
    <mergeCell ref="C106:P106"/>
    <mergeCell ref="C108:P108"/>
    <mergeCell ref="C83:P83"/>
    <mergeCell ref="C81:P81"/>
    <mergeCell ref="C114:P114"/>
    <mergeCell ref="C112:P112"/>
  </mergeCells>
  <conditionalFormatting sqref="C7:E24 C26:E27 C29:E31 C33:E34 C36:E40 C42:E47 C49:E50 C52:E62 C65:E69 C71:E76 C78:E80 C82:E82 C84:E91 C93:E98 C100:E105 C107:E107 C109:E111 C113:E113 C115:E135 C137:E140">
    <cfRule type="expression" dxfId="5" priority="1">
      <formula>C7&gt;C$5</formula>
    </cfRule>
  </conditionalFormatting>
  <conditionalFormatting sqref="H7:H24 H26:H27 H29:H31 H33:H34 H36:H40 H42:H47 H49:H50 H52:H62 H65:H69 H71:H76 H78:H80 H82 H84:H91 H93:H98 H100:H105 H107 H109:H111 H113 H115:H135 H137:H140">
    <cfRule type="expression" dxfId="4" priority="2">
      <formula>H7&gt;H$5</formula>
    </cfRule>
  </conditionalFormatting>
  <conditionalFormatting sqref="I7:I24 I26:I27 I29:I31 I33:I34 I36:I40 I42:I47 I49:I50 I52:I62 I65:I69 I71:I76 I78:I80 I82 I84:I91 I93:I98 I100:I105 I107 I109:I111 I113 I115:I135 I137:I140">
    <cfRule type="expression" dxfId="3" priority="3">
      <formula>I7&gt;FLOOR(J7/4,1)</formula>
    </cfRule>
  </conditionalFormatting>
  <conditionalFormatting sqref="K7:K24 K26:K27 K29:K31 K33:K34 K36:K40 K42:K47 K49:K50 K52:K62 K65:K69 K71:K76 K78:K80 K82 K84:K91 K93:K98 K100:K105 K107 K109:K111 K113 K115:K135 K137:K140">
    <cfRule type="expression" dxfId="2" priority="4">
      <formula>K7&gt;K$5</formula>
    </cfRule>
  </conditionalFormatting>
  <conditionalFormatting sqref="L7:L24 L26:L27 L29:L31 L33:L34 L36:L40 L42:L47 L49:L50 L52:L62 L65:L69 L71:L76 L78:L80 L82 L84:L91 L93:L98 L100:L105 L107 L109:L111 L113 L115:L135 L137:L140">
    <cfRule type="expression" dxfId="1" priority="5">
      <formula>L7&gt;FLOOR(M7/4,1)</formula>
    </cfRule>
  </conditionalFormatting>
  <conditionalFormatting sqref="N7:P24 N26:P27 N29:P31 N33:P34 N36:P40 N42:P47 N49:P50 N52:P62 N65:P69 N71:P76 N78:P80 N82:P82 N84:P91 N93:P98 N100:P105 N107:P107 N109:P111 N113:P113 N115:P135 N137:P140">
    <cfRule type="expression" dxfId="0" priority="6">
      <formula>N7&gt;N$5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FYBCOM C</vt:lpstr>
      <vt:lpstr>PRINT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 LOGIN2</dc:creator>
  <cp:lastModifiedBy>C2</cp:lastModifiedBy>
  <dcterms:created xsi:type="dcterms:W3CDTF">2018-01-09T04:31:48Z</dcterms:created>
  <dcterms:modified xsi:type="dcterms:W3CDTF">2018-01-09T04:31:48Z</dcterms:modified>
</cp:coreProperties>
</file>